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AN wnioski\W EOD\662.2022.Z - mikrotom - 369_A.Makarec\ZO\"/>
    </mc:Choice>
  </mc:AlternateContent>
  <xr:revisionPtr revIDLastSave="0" documentId="13_ncr:1_{341D3EF7-A80C-43AE-8B13-6BD2F8527672}" xr6:coauthVersionLast="47" xr6:coauthVersionMax="47" xr10:uidLastSave="{00000000-0000-0000-0000-000000000000}"/>
  <bookViews>
    <workbookView xWindow="-120" yWindow="-120" windowWidth="29040" windowHeight="1596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3" l="1"/>
  <c r="I7" i="3" s="1"/>
  <c r="H8" i="3"/>
  <c r="I8" i="3" s="1"/>
  <c r="H9" i="3"/>
  <c r="I9" i="3" s="1"/>
  <c r="H10" i="3" l="1"/>
  <c r="I10" i="3"/>
  <c r="F10" i="3"/>
</calcChain>
</file>

<file path=xl/sharedStrings.xml><?xml version="1.0" encoding="utf-8"?>
<sst xmlns="http://schemas.openxmlformats.org/spreadsheetml/2006/main" count="22" uniqueCount="19">
  <si>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</si>
  <si>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</si>
  <si>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</si>
  <si>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VAT</t>
  </si>
  <si>
    <t>Oferowany produkt</t>
  </si>
  <si>
    <t>nd</t>
  </si>
  <si>
    <t>Stawka 
VAT %</t>
  </si>
  <si>
    <t>Załącznik nr 1 do Zapytania Ofertowego - OPZ</t>
  </si>
  <si>
    <t>Półautomatyczny mikrotom rotacyjny</t>
  </si>
  <si>
    <t xml:space="preserve">Leica HistoCore MULTICUT, lub równoważny:
- uchwyt do żyletek jednorazowych nisko i wysokoprofilowych,
- napęd ręczny,
-koło zamachowe z elektromechanicznym przesuwem głowicy z preparatem do nożyka,
- łożysko krzyżowo liniowe, 
- regulowany system równoważenia siły, 
- możliwość indywidualnej regulacji naprężenia sprężyny, które zależy od wagi zamocowanego zacisku preparatu lub preparatu, 
- system uchwytów i zacisków umożliwiający umocowanie preparatu, 
- możliwość przejścia na pracę ręczną.
- system precyzyjnej orientacji przestrzennej preparatu
- system szybkiej wymiany uchwytów
- praca w trybie cięcia lub trymowania (od 1µm do 600µm) - przełączane ręcznie. 
cięcie w trybiach pełnego obrotu i kołysania. 
- zewnętrzny panel sterowania z możliwością umiejscowienia go w kilku pozycjach w stosunku do korpusu mikrotomu, z regulacją grubości trymowania, skrawania i ruchu głowicy. 
- funkcja retrakcji (5-100µm w skokach co 5µm), z możliwością całkowitego wyłączenia. 
- Głowica ustawiana w dowolnej płaszczyźnie bloczka.
- funkcja powrotu głowicy do poprzedniej pozycji w stosunku do noża, po wymianie ostrza
ostrzeżenie dźwiękowe o osiągnięciu końca zakresu wysuwu poziomego. 
- wyjmowana taca na ścinki 
dwa wyświetlacze LED (jeden w panelu zewnętrznym, drugi w korpusie), 
2 systemy blokowania koła zamachowego:hamulec ręczny oraz przełącznik blokady koła napędowego.  </t>
  </si>
  <si>
    <t>Ilość</t>
  </si>
  <si>
    <t xml:space="preserve">Wartość netto </t>
  </si>
  <si>
    <t xml:space="preserve">Wartość brutto </t>
  </si>
  <si>
    <t>Szkolenie</t>
  </si>
  <si>
    <t>dniowe szkolenie specjalistyczne z obsługi urządzenia i technik krojenia materiału FFPE na mikrotomie półautomatycznym obejmujące: 
- omówienie zasad bezpiecznej pracy z mikrotomem,
- przygotowanie miejsca pracy,
- przygotowanie mikrotomu do pracy (montowanie uchwytów, noży, żyletek, dobór odpowiedniego kąta krojenia),
- przygotowanie preparatu do pracy – bloczek parafinowy przygotowanych w kasetce (ustawianie preparatu w pożądanej orientacji, trymowanie preparatu, ustawianie prędkości cięcia itp.),
- krojenie, zbieranie preparatów, nanoszenie ich na szkiełko, prostowanie oraz suszenie – różne sposoby,
- nauka silanizowania szkiełek (konieczny protokół wraz z demonstracją samodzielnego  przygotowania  adherentnych szkiełek podstawowych).</t>
  </si>
  <si>
    <t>Dostawa + Montaż</t>
  </si>
  <si>
    <t>Dostawa wraz z montażem i przygotowaniem stanowiska pracy</t>
  </si>
  <si>
    <t xml:space="preserve">Deklarowany termin dostawy zamówienia wynosi: …..…. dni roboczych, od momentu złożenia zamówienia. </t>
  </si>
  <si>
    <t>PO.2721.93.2022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</si>
</sst>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4" fontId="3" fillId="2" borderId="8" xfId="1" applyFont="1" applyFill="1" applyBorder="1" applyAlignment="1" applyProtection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44" fontId="3" fillId="2" borderId="9" xfId="1" applyFont="1" applyFill="1" applyBorder="1" applyAlignment="1" applyProtection="1">
      <alignment horizontal="center" vertical="center"/>
    </xf>
    <xf numFmtId="44" fontId="3" fillId="2" borderId="10" xfId="1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44" fontId="4" fillId="3" borderId="15" xfId="1" applyFont="1" applyFill="1" applyBorder="1" applyAlignment="1" applyProtection="1">
      <alignment horizontal="center" vertical="center" wrapText="1"/>
      <protection locked="0"/>
    </xf>
    <xf numFmtId="0" fontId="4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>
      <alignment horizontal="center" vertical="center" wrapText="1"/>
    </xf>
    <xf numFmtId="44" fontId="4" fillId="3" borderId="17" xfId="1" applyFont="1" applyFill="1" applyBorder="1" applyAlignment="1" applyProtection="1">
      <alignment horizontal="center" vertical="center" wrapText="1"/>
      <protection locked="0"/>
    </xf>
    <xf numFmtId="9" fontId="4" fillId="3" borderId="17" xfId="2" applyFont="1" applyFill="1" applyBorder="1" applyAlignment="1" applyProtection="1">
      <alignment horizontal="center" vertical="center" wrapText="1"/>
      <protection locked="0"/>
    </xf>
    <xf numFmtId="44" fontId="4" fillId="3" borderId="18" xfId="1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694852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2"/>
  <sheetViews>
    <sheetView tabSelected="1" view="pageBreakPreview" zoomScale="55" zoomScaleNormal="55" zoomScaleSheetLayoutView="55" workbookViewId="0">
      <selection activeCell="S6" sqref="S6"/>
    </sheetView>
  </sheetViews>
  <sheetFormatPr defaultColWidth="8.7109375" defaultRowHeight="12.75" x14ac:dyDescent="0.2"/>
  <cols>
    <col min="1" max="1" width="10.5703125" style="1" customWidth="1"/>
    <col min="2" max="2" width="18.5703125" style="1" bestFit="1" customWidth="1"/>
    <col min="3" max="3" width="90.28515625" style="2" customWidth="1"/>
    <col min="4" max="4" width="29.5703125" style="1" customWidth="1"/>
    <col min="5" max="5" width="5.85546875" style="1" bestFit="1" customWidth="1"/>
    <col min="6" max="6" width="14.42578125" style="1" bestFit="1" customWidth="1"/>
    <col min="7" max="7" width="14.7109375" style="1" customWidth="1"/>
    <col min="8" max="9" width="16.7109375" style="1" customWidth="1"/>
    <col min="10" max="16384" width="8.7109375" style="1"/>
  </cols>
  <sheetData>
    <row r="1" spans="1:9" x14ac:dyDescent="0.2">
      <c r="A1" s="3"/>
      <c r="B1" s="38"/>
      <c r="C1" s="38"/>
      <c r="D1" s="10"/>
      <c r="E1" s="3"/>
      <c r="F1" s="3"/>
      <c r="G1" s="3"/>
      <c r="H1" s="3"/>
      <c r="I1" s="3"/>
    </row>
    <row r="2" spans="1:9" ht="75" customHeight="1" x14ac:dyDescent="0.2">
      <c r="A2" s="3"/>
      <c r="B2" s="39"/>
      <c r="C2" s="39"/>
      <c r="D2" s="11"/>
      <c r="E2" s="11"/>
      <c r="F2" s="11"/>
      <c r="G2" s="11"/>
      <c r="H2" s="11"/>
      <c r="I2" s="3"/>
    </row>
    <row r="3" spans="1:9" ht="15" customHeight="1" x14ac:dyDescent="0.2">
      <c r="A3" s="3"/>
      <c r="B3" s="11"/>
      <c r="C3" s="12"/>
      <c r="D3" s="3"/>
      <c r="E3" s="3"/>
      <c r="F3" s="41" t="s">
        <v>18</v>
      </c>
      <c r="G3" s="41"/>
      <c r="H3" s="41"/>
      <c r="I3" s="3"/>
    </row>
    <row r="4" spans="1:9" x14ac:dyDescent="0.2">
      <c r="A4" s="3"/>
      <c r="B4" s="40" t="s">
        <v>7</v>
      </c>
      <c r="C4" s="40"/>
      <c r="D4" s="40"/>
      <c r="E4" s="3"/>
      <c r="F4" s="3"/>
      <c r="G4" s="3"/>
      <c r="H4" s="3"/>
      <c r="I4" s="3"/>
    </row>
    <row r="5" spans="1:9" ht="13.5" thickBot="1" x14ac:dyDescent="0.25">
      <c r="A5" s="3"/>
      <c r="B5" s="11"/>
      <c r="C5" s="11"/>
      <c r="D5" s="11"/>
      <c r="E5" s="3"/>
      <c r="F5" s="3"/>
      <c r="G5" s="3"/>
      <c r="H5" s="3"/>
      <c r="I5" s="3"/>
    </row>
    <row r="6" spans="1:9" ht="91.5" customHeight="1" x14ac:dyDescent="0.2">
      <c r="A6" s="20" t="s">
        <v>1</v>
      </c>
      <c r="B6" s="21" t="s">
        <v>0</v>
      </c>
      <c r="C6" s="21" t="s">
        <v>2</v>
      </c>
      <c r="D6" s="21" t="s">
        <v>4</v>
      </c>
      <c r="E6" s="21" t="s">
        <v>10</v>
      </c>
      <c r="F6" s="21" t="s">
        <v>11</v>
      </c>
      <c r="G6" s="21" t="s">
        <v>6</v>
      </c>
      <c r="H6" s="21" t="s">
        <v>3</v>
      </c>
      <c r="I6" s="22" t="s">
        <v>12</v>
      </c>
    </row>
    <row r="7" spans="1:9" s="3" customFormat="1" ht="293.25" x14ac:dyDescent="0.2">
      <c r="A7" s="23">
        <v>1</v>
      </c>
      <c r="B7" s="7" t="s">
        <v>8</v>
      </c>
      <c r="C7" s="8" t="s">
        <v>9</v>
      </c>
      <c r="D7" s="4"/>
      <c r="E7" s="9">
        <v>1</v>
      </c>
      <c r="F7" s="5"/>
      <c r="G7" s="6"/>
      <c r="H7" s="5">
        <f>F7*G7</f>
        <v>0</v>
      </c>
      <c r="I7" s="24">
        <f>F7+H7</f>
        <v>0</v>
      </c>
    </row>
    <row r="8" spans="1:9" s="3" customFormat="1" ht="153" x14ac:dyDescent="0.2">
      <c r="A8" s="23">
        <v>2</v>
      </c>
      <c r="B8" s="7" t="s">
        <v>13</v>
      </c>
      <c r="C8" s="8" t="s">
        <v>14</v>
      </c>
      <c r="D8" s="4" t="s">
        <v>5</v>
      </c>
      <c r="E8" s="9" t="s">
        <v>5</v>
      </c>
      <c r="F8" s="5"/>
      <c r="G8" s="6"/>
      <c r="H8" s="5">
        <f t="shared" ref="H8:H9" si="0">F8*G8</f>
        <v>0</v>
      </c>
      <c r="I8" s="24">
        <f t="shared" ref="I8:I9" si="1">F8+H8</f>
        <v>0</v>
      </c>
    </row>
    <row r="9" spans="1:9" s="3" customFormat="1" ht="18.75" customHeight="1" thickBot="1" x14ac:dyDescent="0.25">
      <c r="A9" s="25">
        <v>3</v>
      </c>
      <c r="B9" s="26" t="s">
        <v>15</v>
      </c>
      <c r="C9" s="26" t="s">
        <v>16</v>
      </c>
      <c r="D9" s="27" t="s">
        <v>5</v>
      </c>
      <c r="E9" s="28" t="s">
        <v>5</v>
      </c>
      <c r="F9" s="29"/>
      <c r="G9" s="30"/>
      <c r="H9" s="29">
        <f t="shared" si="0"/>
        <v>0</v>
      </c>
      <c r="I9" s="31">
        <f t="shared" si="1"/>
        <v>0</v>
      </c>
    </row>
    <row r="10" spans="1:9" ht="23.45" customHeight="1" thickBot="1" x14ac:dyDescent="0.25">
      <c r="A10" s="12"/>
      <c r="B10" s="32" t="s">
        <v>17</v>
      </c>
      <c r="C10" s="33"/>
      <c r="D10" s="34"/>
      <c r="E10" s="3"/>
      <c r="F10" s="16">
        <f>SUM(F7:F9)</f>
        <v>0</v>
      </c>
      <c r="G10" s="17"/>
      <c r="H10" s="18">
        <f>SUM(H7:H9)</f>
        <v>0</v>
      </c>
      <c r="I10" s="19">
        <f>SUM(I7:I9)</f>
        <v>0</v>
      </c>
    </row>
    <row r="11" spans="1:9" ht="23.25" customHeight="1" thickBot="1" x14ac:dyDescent="0.25">
      <c r="A11" s="12"/>
      <c r="B11" s="35"/>
      <c r="C11" s="36"/>
      <c r="D11" s="37"/>
      <c r="E11" s="14"/>
      <c r="F11" s="15"/>
      <c r="G11" s="12"/>
      <c r="H11" s="12"/>
      <c r="I11" s="12"/>
    </row>
    <row r="12" spans="1:9" ht="23.25" customHeight="1" x14ac:dyDescent="0.2">
      <c r="A12" s="3"/>
      <c r="B12" s="3"/>
      <c r="C12" s="13"/>
      <c r="D12" s="13"/>
      <c r="E12" s="13"/>
      <c r="F12" s="13"/>
      <c r="G12" s="3"/>
      <c r="H12" s="3"/>
      <c r="I12" s="3"/>
    </row>
  </sheetData>
  <sheetProtection algorithmName="SHA-512" hashValue="dw9ecCznRcbwCXvy2a+72m7zIzi2M2xCTRAl/paw/z4Ng3kXVSPtCQQ87JGpD9Vw1ofCSxrWBLM0QlaPtYvxeg==" saltValue="focMYmwZYzGmiMpjHy9c1A==" spinCount="100000" sheet="1" sort="0" autoFilter="0"/>
  <mergeCells count="5">
    <mergeCell ref="B10:D11"/>
    <mergeCell ref="B1:C1"/>
    <mergeCell ref="B2:C2"/>
    <mergeCell ref="B4:D4"/>
    <mergeCell ref="F3:H3"/>
  </mergeCells>
  <pageMargins left="0.7" right="0.7" top="0.75" bottom="0.75" header="0.3" footer="0.3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Adrian Napora</cp:lastModifiedBy>
  <cp:lastPrinted>2022-09-20T07:14:21Z</cp:lastPrinted>
  <dcterms:created xsi:type="dcterms:W3CDTF">2018-06-18T06:47:16Z</dcterms:created>
  <dcterms:modified xsi:type="dcterms:W3CDTF">2022-09-20T09:26:46Z</dcterms:modified>
</cp:coreProperties>
</file>