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gaN wnioski\2. EOD\1028.2022.Z - 539_A. Mgłosiek (przed EOD)\BIP\"/>
    </mc:Choice>
  </mc:AlternateContent>
  <xr:revisionPtr revIDLastSave="0" documentId="13_ncr:1_{784374A8-E216-42DA-9BAB-3A1F8E22D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1" sheetId="3" r:id="rId1"/>
  </sheets>
  <externalReferences>
    <externalReference r:id="rId2"/>
  </externalReferences>
  <definedNames>
    <definedName name="ListaRob">[1]Legenda!$D$2:$D$158</definedName>
    <definedName name="_xlnm.Print_Area" localSheetId="0">'Część 1'!$A$1:$I$16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3" l="1"/>
  <c r="G10" i="3"/>
  <c r="H10" i="3" s="1"/>
  <c r="G11" i="3"/>
  <c r="H11" i="3" s="1"/>
  <c r="G12" i="3"/>
  <c r="H12" i="3" s="1"/>
  <c r="G9" i="3"/>
  <c r="E13" i="3"/>
  <c r="G13" i="3" l="1"/>
  <c r="H9" i="3"/>
  <c r="H13" i="3" l="1"/>
  <c r="H14" i="3"/>
</calcChain>
</file>

<file path=xl/sharedStrings.xml><?xml version="1.0" encoding="utf-8"?>
<sst xmlns="http://schemas.openxmlformats.org/spreadsheetml/2006/main" count="23" uniqueCount="20">
  <si>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</si>
  <si>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</si>
  <si>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</si>
  <si>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Stawka 
VAT %</t>
  </si>
  <si>
    <t>Część</t>
  </si>
  <si>
    <t>Opis przedmiotu zamówienia:</t>
  </si>
  <si>
    <t>1 godzina</t>
  </si>
  <si>
    <t>Wartość netto 
za 1 godzinę</t>
  </si>
  <si>
    <t>Wartość brutto za 1 godzinę</t>
  </si>
  <si>
    <t xml:space="preserve">Załącznik nr 1 do Zapytania Ofertowego - OPZ </t>
  </si>
  <si>
    <t>Wartość VAT 
od netto</t>
  </si>
  <si>
    <t>SUMA</t>
  </si>
  <si>
    <t>ŚREDNIA</t>
  </si>
  <si>
    <t>1 godzina pracy mikroskopu SEM przy asyście wiązki jonów FIB 
(Focused Ion Beam)</t>
  </si>
  <si>
    <t>1 godzina pracy mikroskopu SEM z wykorzystaniem obrazowania EDS 
(Energy-dispersive X-ray spectroscopy)</t>
  </si>
  <si>
    <t>PO.2721.121.2022</t>
  </si>
  <si>
    <r>
      <t xml:space="preserve">Wykonanie usługi pomiarów elektrycznych z wykorzystaniem mikrosond przy asyscie mikroobróbki wiązką jonów FIB (Focused lon Beam) i asyście obrazowania SEM (Scanning Electron Microscopy), oraz badań materiałowych z wykorzystaniem EDS (Energy-dispersiye X-ray spectroscopy) epitaksjalnych struktur półprzewodnikowych GaN/AIGaN/AIN, w tym również struktur poddanych strukturyzacji w wyniku trawienia i zawierających na powierzchni warstwy kontaktów metalicznych.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 xml:space="preserve">
- Obrazowanie SEM powinno zapewnić powiększenia do 120 tysięcy w położeniu/pochyleniu 0 </t>
    </r>
    <r>
      <rPr>
        <vertAlign val="superscript"/>
        <sz val="10"/>
        <color rgb="FF000000"/>
        <rFont val="Arial"/>
        <family val="2"/>
        <charset val="238"/>
      </rPr>
      <t>o</t>
    </r>
    <r>
      <rPr>
        <sz val="10"/>
        <color rgb="FF000000"/>
        <rFont val="Arial"/>
        <family val="2"/>
        <charset val="238"/>
      </rPr>
      <t xml:space="preserve">, 45 </t>
    </r>
    <r>
      <rPr>
        <vertAlign val="superscript"/>
        <sz val="10"/>
        <color rgb="FF000000"/>
        <rFont val="Arial"/>
        <family val="2"/>
        <charset val="238"/>
      </rPr>
      <t>o</t>
    </r>
    <r>
      <rPr>
        <sz val="10"/>
        <color rgb="FF000000"/>
        <rFont val="Arial"/>
        <family val="2"/>
        <charset val="238"/>
      </rPr>
      <t xml:space="preserve"> i 52 </t>
    </r>
    <r>
      <rPr>
        <vertAlign val="superscript"/>
        <sz val="10"/>
        <color rgb="FF000000"/>
        <rFont val="Arial"/>
        <family val="2"/>
        <charset val="238"/>
      </rPr>
      <t>o</t>
    </r>
    <r>
      <rPr>
        <sz val="10"/>
        <color rgb="FF000000"/>
        <rFont val="Arial"/>
        <family val="2"/>
        <charset val="238"/>
      </rPr>
      <t xml:space="preserve">. 
- Rozdzielczość procesów z wykorzystaniem FIB powinna być nie większa niż 10 nm.
- Zamawiający dostarczy struktury epitaksjalne w postaci fragmentów podłoży, o wymiarach 1 cm x 1 cm, maksymalnie o średnicy do 2 cali lub wskazanych przez wykonawcę. 
- Zamawiający zastrzega sobie uczestnictwo pracownika zamawiającego w trakcie wykonywania obrazowania.
- Oferta powinna uwzględniać poniesione przez wykonawcę wszelkie koszty wykonania obrazowania, w tym wszelkie koszty montażu dostarczonych przez zamawiającego struktur do stolików pomiarowych oraz koszty pracy. 
- Przedmiotem rozliczenia mają być obrazy SEM i wyniki pomiarów przekazane w formie elektronicznej zapisane na nośniku dostarczonym przez zamawiającego.
- Zwrocie zamawiającemu ulega cały przekazany do wykonawcy materiał badawczy.
- Dokładne informacje dotyczące sposobu obrazowania i konieczności przeprowadzenia analiz i pomiarów zostaną każdorazowo przekazane Wykonawcy wraz z materiałem badawczym.
- Przedmiotem rozliczenia będzie protokół zawierający obrazy SEM i wyniki pomiarów przekazane w formie elektronicznej zapisane na nośniku dostarczonym przez Zamawiającego.
</t>
    </r>
    <r>
      <rPr>
        <sz val="10"/>
        <color rgb="FFFF0000"/>
        <rFont val="Arial"/>
        <family val="2"/>
        <charset val="238"/>
      </rPr>
      <t>Zamawiający nie określa wcześniej konkretnych ilości godzin przeznaczanych na dany typ pracy mikroskopu (konieczność użytkowania mikroskopu w danym trybie będzie wynikać z potrzeb bieżącej pracy), przy czym Zamawiający przeznaczy na usługę maksymalnie 48 000,00 zł netto. 
Zamawiający musi zrealizować usługę najpóźniej do dnia 20.12.2022 r. (włącznie) i otrzymać fakturę najpóźniej do dnia 27.12.2022 (włącznie), a Wykonawca składając ofertę gwarantuje taką możliwość.</t>
    </r>
  </si>
  <si>
    <t>1 godzina pracy mikroskopu SEM do pomiarów elektrycznych z wykorzystaniem mikrosond</t>
  </si>
  <si>
    <t xml:space="preserve">1 godzina pracy mikroskopu elektronowego (SEM) 
- niezależnie od powiększenia </t>
  </si>
  <si>
    <t>Oferowany termin możliwości rozpoczęcia usługi obrazowania - …...................................... (data)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</si>
</sst>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44" fontId="4" fillId="2" borderId="1" xfId="1" applyNumberFormat="1" applyFont="1" applyFill="1" applyBorder="1" applyAlignment="1" applyProtection="1">
      <alignment horizontal="center" vertical="center"/>
      <protection locked="0"/>
    </xf>
    <xf numFmtId="44" fontId="4" fillId="2" borderId="4" xfId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4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44" fontId="4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78442</xdr:rowOff>
    </xdr:from>
    <xdr:to>
      <xdr:col>2</xdr:col>
      <xdr:colOff>6249272</xdr:colOff>
      <xdr:row>15</xdr:row>
      <xdr:rowOff>697653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8A9DECC-8CEA-48A6-94C6-9CB65E8A0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4911" y="4695266"/>
          <a:ext cx="6249272" cy="6192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tabSelected="1" view="pageBreakPreview" zoomScale="85" zoomScaleNormal="55" zoomScaleSheetLayoutView="85" workbookViewId="0">
      <selection activeCell="B6" sqref="B6:H6"/>
    </sheetView>
  </sheetViews>
  <sheetFormatPr defaultColWidth="8.7109375" defaultRowHeight="12.75" x14ac:dyDescent="0.2"/>
  <cols>
    <col min="1" max="1" width="6.28515625" style="1" customWidth="1"/>
    <col min="2" max="2" width="8.42578125" style="1" customWidth="1"/>
    <col min="3" max="3" width="103.85546875" style="2" customWidth="1"/>
    <col min="4" max="4" width="15.28515625" style="1" customWidth="1"/>
    <col min="5" max="5" width="18.7109375" style="1" customWidth="1"/>
    <col min="6" max="6" width="14.7109375" style="1" customWidth="1"/>
    <col min="7" max="7" width="16.7109375" style="1" customWidth="1"/>
    <col min="8" max="8" width="16.85546875" style="1" customWidth="1"/>
    <col min="9" max="9" width="21.85546875" style="1" customWidth="1"/>
    <col min="10" max="16384" width="8.7109375" style="1"/>
  </cols>
  <sheetData>
    <row r="1" spans="1:9" x14ac:dyDescent="0.2">
      <c r="A1" s="17"/>
      <c r="B1" s="17"/>
      <c r="C1" s="18"/>
      <c r="D1" s="17"/>
      <c r="E1" s="17"/>
      <c r="F1" s="17"/>
      <c r="G1" s="17"/>
      <c r="H1" s="17"/>
      <c r="I1" s="17"/>
    </row>
    <row r="2" spans="1:9" ht="75" customHeight="1" x14ac:dyDescent="0.2">
      <c r="A2" s="17"/>
      <c r="B2" s="17"/>
      <c r="C2" s="19"/>
      <c r="D2" s="19"/>
      <c r="E2" s="19"/>
      <c r="F2" s="19"/>
      <c r="G2" s="19"/>
      <c r="H2" s="19" t="s">
        <v>15</v>
      </c>
      <c r="I2" s="19"/>
    </row>
    <row r="3" spans="1:9" ht="15" customHeight="1" x14ac:dyDescent="0.2">
      <c r="A3" s="17"/>
      <c r="B3" s="17"/>
      <c r="C3" s="41" t="s">
        <v>9</v>
      </c>
      <c r="D3" s="41"/>
      <c r="E3" s="39"/>
      <c r="F3" s="39"/>
      <c r="G3" s="39"/>
      <c r="H3" s="20"/>
      <c r="I3" s="20"/>
    </row>
    <row r="4" spans="1:9" ht="15" customHeight="1" x14ac:dyDescent="0.2">
      <c r="A4" s="17"/>
      <c r="B4" s="17"/>
      <c r="C4" s="21"/>
      <c r="D4" s="21"/>
      <c r="E4" s="20"/>
      <c r="F4" s="20"/>
      <c r="G4" s="20"/>
      <c r="H4" s="20"/>
      <c r="I4" s="20"/>
    </row>
    <row r="5" spans="1:9" ht="15" customHeight="1" x14ac:dyDescent="0.2">
      <c r="A5" s="17"/>
      <c r="B5" s="42" t="s">
        <v>5</v>
      </c>
      <c r="C5" s="42"/>
      <c r="D5" s="42"/>
      <c r="E5" s="42"/>
      <c r="F5" s="42"/>
      <c r="G5" s="42"/>
      <c r="H5" s="42"/>
      <c r="I5" s="20"/>
    </row>
    <row r="6" spans="1:9" ht="228" customHeight="1" x14ac:dyDescent="0.2">
      <c r="A6" s="17"/>
      <c r="B6" s="43" t="s">
        <v>16</v>
      </c>
      <c r="C6" s="43"/>
      <c r="D6" s="43"/>
      <c r="E6" s="43"/>
      <c r="F6" s="43"/>
      <c r="G6" s="43"/>
      <c r="H6" s="43"/>
      <c r="I6" s="22"/>
    </row>
    <row r="7" spans="1:9" x14ac:dyDescent="0.2">
      <c r="A7" s="17"/>
      <c r="B7" s="17"/>
      <c r="C7" s="19"/>
      <c r="D7" s="19"/>
      <c r="E7" s="17"/>
      <c r="F7" s="17"/>
      <c r="G7" s="17"/>
      <c r="H7" s="17"/>
      <c r="I7" s="17"/>
    </row>
    <row r="8" spans="1:9" ht="121.5" customHeight="1" x14ac:dyDescent="0.2">
      <c r="A8" s="23" t="s">
        <v>4</v>
      </c>
      <c r="B8" s="24" t="s">
        <v>0</v>
      </c>
      <c r="C8" s="25" t="s">
        <v>1</v>
      </c>
      <c r="D8" s="26" t="s">
        <v>2</v>
      </c>
      <c r="E8" s="26" t="s">
        <v>7</v>
      </c>
      <c r="F8" s="26" t="s">
        <v>3</v>
      </c>
      <c r="G8" s="26" t="s">
        <v>10</v>
      </c>
      <c r="H8" s="26" t="s">
        <v>8</v>
      </c>
      <c r="I8" s="27"/>
    </row>
    <row r="9" spans="1:9" ht="66" customHeight="1" x14ac:dyDescent="0.2">
      <c r="A9" s="28">
        <v>1</v>
      </c>
      <c r="B9" s="29">
        <v>1</v>
      </c>
      <c r="C9" s="30" t="s">
        <v>17</v>
      </c>
      <c r="D9" s="31" t="s">
        <v>6</v>
      </c>
      <c r="E9" s="11"/>
      <c r="F9" s="12"/>
      <c r="G9" s="11">
        <f>E9*F9</f>
        <v>0</v>
      </c>
      <c r="H9" s="11">
        <f>E9+G9</f>
        <v>0</v>
      </c>
      <c r="I9" s="10"/>
    </row>
    <row r="10" spans="1:9" ht="65.25" customHeight="1" x14ac:dyDescent="0.2">
      <c r="A10" s="28">
        <v>1</v>
      </c>
      <c r="B10" s="29">
        <v>2</v>
      </c>
      <c r="C10" s="32" t="s">
        <v>13</v>
      </c>
      <c r="D10" s="31" t="s">
        <v>6</v>
      </c>
      <c r="E10" s="11"/>
      <c r="F10" s="12"/>
      <c r="G10" s="11">
        <f t="shared" ref="G10:G12" si="0">E10*F10</f>
        <v>0</v>
      </c>
      <c r="H10" s="11">
        <f t="shared" ref="H10:H12" si="1">E10+G10</f>
        <v>0</v>
      </c>
      <c r="I10" s="10"/>
    </row>
    <row r="11" spans="1:9" ht="63" customHeight="1" x14ac:dyDescent="0.2">
      <c r="A11" s="28">
        <v>1</v>
      </c>
      <c r="B11" s="29">
        <v>3</v>
      </c>
      <c r="C11" s="32" t="s">
        <v>18</v>
      </c>
      <c r="D11" s="31" t="s">
        <v>6</v>
      </c>
      <c r="E11" s="11"/>
      <c r="F11" s="12"/>
      <c r="G11" s="11">
        <f t="shared" si="0"/>
        <v>0</v>
      </c>
      <c r="H11" s="11">
        <f t="shared" si="1"/>
        <v>0</v>
      </c>
      <c r="I11" s="10"/>
    </row>
    <row r="12" spans="1:9" s="4" customFormat="1" ht="65.25" customHeight="1" x14ac:dyDescent="0.2">
      <c r="A12" s="33">
        <v>1</v>
      </c>
      <c r="B12" s="33">
        <v>4</v>
      </c>
      <c r="C12" s="32" t="s">
        <v>14</v>
      </c>
      <c r="D12" s="34" t="s">
        <v>6</v>
      </c>
      <c r="E12" s="13"/>
      <c r="F12" s="5"/>
      <c r="G12" s="11">
        <f t="shared" si="0"/>
        <v>0</v>
      </c>
      <c r="H12" s="11">
        <f t="shared" si="1"/>
        <v>0</v>
      </c>
      <c r="I12" s="14"/>
    </row>
    <row r="13" spans="1:9" ht="23.45" customHeight="1" x14ac:dyDescent="0.2">
      <c r="A13" s="35"/>
      <c r="B13" s="35"/>
      <c r="C13" s="36"/>
      <c r="D13" s="37" t="s">
        <v>11</v>
      </c>
      <c r="E13" s="7">
        <f>SUM(E9:E12)</f>
        <v>0</v>
      </c>
      <c r="F13" s="8"/>
      <c r="G13" s="7">
        <f>SUM(G9:G12)</f>
        <v>0</v>
      </c>
      <c r="H13" s="7">
        <f>SUM(H9:H12)</f>
        <v>0</v>
      </c>
      <c r="I13" s="6"/>
    </row>
    <row r="14" spans="1:9" ht="23.45" customHeight="1" x14ac:dyDescent="0.2">
      <c r="A14" s="35"/>
      <c r="B14" s="35"/>
      <c r="C14" s="38"/>
      <c r="D14" s="37" t="s">
        <v>12</v>
      </c>
      <c r="E14" s="7" t="e">
        <f>AVERAGE(E9:E12)</f>
        <v>#DIV/0!</v>
      </c>
      <c r="F14" s="8"/>
      <c r="G14" s="8"/>
      <c r="H14" s="7">
        <f>AVERAGE(H9:H12)</f>
        <v>0</v>
      </c>
      <c r="I14" s="6"/>
    </row>
    <row r="15" spans="1:9" ht="52.5" customHeight="1" x14ac:dyDescent="0.2">
      <c r="A15" s="15"/>
      <c r="B15" s="15"/>
      <c r="C15" s="9" t="s">
        <v>19</v>
      </c>
      <c r="D15" s="15"/>
      <c r="E15" s="6"/>
      <c r="F15" s="16"/>
      <c r="G15" s="6"/>
      <c r="H15" s="6"/>
      <c r="I15" s="6"/>
    </row>
    <row r="16" spans="1:9" ht="64.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</row>
    <row r="17" spans="3:5" ht="23.25" customHeight="1" x14ac:dyDescent="0.2">
      <c r="C17" s="3"/>
      <c r="D17" s="3"/>
      <c r="E17" s="3"/>
    </row>
  </sheetData>
  <sheetProtection algorithmName="SHA-512" hashValue="ypFImMoDUg+hfxwGQROm0focD052iTwRJKX4KiWo1WsaR4MBTfaVD9LFWsOZKGDj8vRtzSS6y9xAnh4FcpdSwA==" saltValue="deXWiAtWyyU903m4Gcggpw==" spinCount="100000" sheet="1" sort="0" autoFilter="0"/>
  <mergeCells count="5">
    <mergeCell ref="E3:G3"/>
    <mergeCell ref="A16:I16"/>
    <mergeCell ref="C3:D3"/>
    <mergeCell ref="B5:H5"/>
    <mergeCell ref="B6:H6"/>
  </mergeCells>
  <pageMargins left="0.25" right="0.25" top="0.75" bottom="0.75" header="0.3" footer="0.3"/>
  <pageSetup paperSize="9" scale="5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1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Agata Nosol</cp:lastModifiedBy>
  <cp:lastPrinted>2022-11-18T13:05:25Z</cp:lastPrinted>
  <dcterms:created xsi:type="dcterms:W3CDTF">2018-06-18T06:47:16Z</dcterms:created>
  <dcterms:modified xsi:type="dcterms:W3CDTF">2022-11-18T13:05:27Z</dcterms:modified>
</cp:coreProperties>
</file>