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1369.2023.Z -- BIP do 26.12 -- M. Uściła -- elektroporator i termocyklery\ZO\"/>
    </mc:Choice>
  </mc:AlternateContent>
  <xr:revisionPtr revIDLastSave="0" documentId="13_ncr:1_{D88589D7-8F81-4FE4-BF8D-2BE0FD61F071}" xr6:coauthVersionLast="47" xr6:coauthVersionMax="47" xr10:uidLastSave="{00000000-0000-0000-0000-000000000000}"/>
  <workbookProtection workbookAlgorithmName="SHA-512" workbookHashValue="rW86No1F3bDJoHy2RVkn9N1Gr8iwOBElXeC35fORjl0l66SBzUxwoNsxV5iVBXl75nOj1uGLlg1TYuHLsIza5w==" workbookSaltValue="bbE5W01h/zdnwuhv1x4eNw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3" l="1"/>
  <c r="J10" i="3"/>
  <c r="K10" i="3" l="1"/>
  <c r="I9" i="3" l="1"/>
  <c r="I11" i="3" s="1"/>
  <c r="J9" i="3"/>
  <c r="J11" i="3" s="1"/>
  <c r="K9" i="3" l="1"/>
  <c r="K11" i="3" s="1"/>
</calcChain>
</file>

<file path=xl/sharedStrings.xml><?xml version="1.0" encoding="utf-8"?>
<sst xmlns="http://schemas.openxmlformats.org/spreadsheetml/2006/main" count="25" uniqueCount="24">
  <si>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</si>
  <si>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</si>
  <si>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</si>
  <si>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</si>
  <si>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</si>
  <si>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</si>
  <si>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</si>
  <si>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Wykonawca winien w koszty wliczyć: koszt transportu i dostawy do miejsca wskazanego przez Zamawiającego.</t>
  </si>
  <si>
    <t>Wartość netto</t>
  </si>
  <si>
    <t>Wartość brutto</t>
  </si>
  <si>
    <t>Suma:</t>
  </si>
  <si>
    <t>Opis</t>
  </si>
  <si>
    <t xml:space="preserve">Termin realizacji całości zamówienia wynosi:  ….  dni. </t>
  </si>
  <si>
    <t>1. Formularz wyceny:</t>
  </si>
  <si>
    <t>Jednostka miary (wielkość opakowania)</t>
  </si>
  <si>
    <t>PO.2721.155.2023</t>
  </si>
  <si>
    <t xml:space="preserve">   	Projekt został sfinansowany ze środków Narodowego Centrum Nauki przyznanych na podstawie decyzji nr DEC-2022/46/E/NZ6/00022	</t>
  </si>
  <si>
    <t xml:space="preserve">Elektroporator </t>
  </si>
  <si>
    <t xml:space="preserve">Elektroporator model MicroPulser, numer katalogowy: 1652100 (Bio-Rad) lub równoważny:  Urządzenie musi umożliwia bezpieczną i powtarzalną transformację bakterii, drożdży i innych mikroorganizmów. Wydajność transformacji musi być znacznie wyższa niż ta uzyskiwana metodami chemicznymi. Urządzenie musi umożliwiać dostarczanie impulsów za pomocą jednego przycisku, musi posiadać dołączoną komorę kuwety i krótki czas ładowania dla szybkiej obsługi próbek. Urządzenie musi posiadać wstępnie ustawione, zoptymalizowane programy dla powszechnie badanych bakterii i grzybów. Urządzenie musi posiadać system gaszenia łuku (ARQ), który znacznie redukuje wyładowania łukowe, chroniąc przed utratą cennych próbek. Standardowy czas impulsu musi wynosić do 5 ms. Urządzenie musi posiadać szeroki zakres parametrów do ręcznej optymalizacji. Ręczne programowanie musi umożliwiać wybór napięcia w zakresie 200-3000 V z dokładnością do 10 V oraz wybór szerokości impuls w zakresie 1,0-4,0 ms z dokładnością do 0,1 ms. Urządzenie musi posiadać możliwość pracy z wysokim napięciem 3000 V, które zapewnia lepszą wydajność w kuwetach o większej objętości. Urządzenie musi być kompaktowej, zajmującej niewiele miejsca konstrukcji (wymiary:  28-29 x 20-21 x 8-9 cm, waga do 3 kg). Musi zawierać 10 kuwet, w tym: - 5 szt. z szczeliną 0.1 cm - 5 szt. z szczeliną 0,2 cm. Urządzenie musi posiadać słyszalne i widoczne wskaźniki impulsów. Urządzenie musi zapewniać stałą czasową i rzeczywiste napięcie wyświetlane w celu monitorowania odtwarzalności. Urządzenie musi posiadać regulacje napięcia wyjściowego i czasu trwania impulsu. Napięcie i prąd musi osiągać co najmniej 3000 V przy obciążeniu &gt;600 W; ograniczone do maks. 100 A wartości szczytowej. Napięcie wejściowe musi miesić się w zakresie 100-120 V lub 220-240 V. Urządzenie musi posiadać 10 wstępnie ustawionych protokołów (5 bakteryjnych i 5 grzybiczych). Środowisko pracy urządzenia musi mieścić się w zakresie 3.5-35°C oraz 0-95% wilgotności bez kondensacji </t>
  </si>
  <si>
    <t>Termocykler</t>
  </si>
  <si>
    <t>Termocykler model T100, numer katalogowy 1861096 (Bio-Rad) lub równoważny: Urządzenie musi umożliwiać przeprowadzenie reakcji PCR. Urządzenie musi być kompaktowej budowy (wymiary 25-27 x 45-47 x 22-24 cm, waga do 10 kg). Urządzenie musi posiadać intuicyjny ekran dotykowy, który umożliwia łatwe programowanie za pomocą dużego kolorowego ekranu dotykowego i intuicyjnego interfejsu. Wyświetlacz musi być 5,7-calowy kolorowy ekran dotykowy VGA. Urządzenie musi posiadać technologie gradientu termicznego, koniecznej do szybkiej optymalizacji reakcji. Urządzenie musi zapewniać spójne wyniki - solidna konstrukcja musi zapewniać skuteczną i spójną wydajność z przebiegu na przebieg. Urządzenie musi zapewniać łatwe zarządzanie protokołami - protokoły muszą być organizowane za pomocą spersonalizowanych folderów lub pamięci flash USB. Urządzenie musi pomieścić 96 probówki 0,2 ml, paski probówek 0,2 ml lub 1 płytę 96 dołkową. Urządzenie musi posiadać moduł grzejno-chłodzący z układem Peltier’a. Maksymalna szybkość rampy temperatury musi wynosić 4 °C/s. Średnia szybkość rampy temperatury musi wynosić 2.5 °C/s. Zakres temperatur urządzenie musi wynosić 4-100 °C. Ogrzewana pokrywa musi mieścić się w zakresie 40 - 100°C. Dokładność temperatury musi wynosić ±0,5°C od zaprogramowanej wartości docelowej. Równomierność temperatury musi wynosić ±0,5°C od studzienki do studzienki w ciągu 30 sekund od osiągnięcia temperatury docelowej. Gradient termiczny musi mieścić się w zakresie temperatury od 30 do 100 °C i musi umożliwiać jednoczesną optymalizację warunków reakcji dla 12 reagentów. System gradientu termicznego musi zapewniać jednakowe czasy inkubacji dla wszystkich optymalizowanych temperatur gradientu – tzw. gradient dynamiczny. Moc wejściowa urządzenia musi się mieścić w przedziale 100-150 VAC, 50-60 Hz; 220-240 VAC, 50-60 Hz; maksymalnie 700 W.Rozpiętość zakresu gradientu termicznego musi wynosić 1°C. Zakres programowania różnicy temperatur gradientu musi wynosić od 1 do 25°C. Sterowanie i programowanie musi odbywać się za pomocą kolorowego wyświetlacza dotykowego 5,7” o rozdzielczości VGA. Pamięć RAM musi być wystarczająca do zapisu do 500 programów amplifikacji DNA. Musi posiadać Port USB typu A z przodu aparatu. Aparat musi umożliwiać amplifikację próbkek o objętości od 1-100 μl. Aparat musi posiadać lampkę statusu LED, która włącza się kiedy aparat pracuje i miga kiedy aparat jest trybie „standby”. Termocykler musi posiadać dwa tryby określania momentu, kiedy próbka osiąga zadaną temperaturę:
- Tryb obliczeniowy – Termocykler oblicza, kiedy próbka osiąga daną temperaturę, kiedy wprowadzona objętość próbki mieści się w zakresie od 1 μl do maksymalnie 100 μl 
- Tryb blokowy – kiedy objętość próbki wprowadzona jest jako zero (0) Termocykler przyjmuje, że temperatura próbki jest identyczna z temperaturą bloku reakcyjnego
Urządzenie musi umożliwiać ustawienia funkcji Standby mode. W tym trybie aparat zmniejsza zużycie energii poprzez wyłączenie wyświetlacza oraz wentylatorów systemowych. Musi zostać zapewniona możliwość pobierania bezpłatnych aktualizacji z oficjalnej strony internetowej, które użytkownik może samodzielnie wprowadzić przy pomocy portu USB A. Urządzenie musi posiadać funkcję „samotestowania” przeprowadzającą diagnostykę funkcjonowania termocyklera. Urządzenie musi zapewniać wgląd w całkowitą ilość przepracowanych godzin przez Termocykler.</t>
  </si>
  <si>
    <t>1 sztuka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</si>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</sst>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2" fontId="5" fillId="2" borderId="6" xfId="0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46426</xdr:rowOff>
    </xdr:from>
    <xdr:to>
      <xdr:col>1</xdr:col>
      <xdr:colOff>1225531</xdr:colOff>
      <xdr:row>2</xdr:row>
      <xdr:rowOff>80962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926"/>
          <a:ext cx="1931502" cy="987036"/>
        </a:xfrm>
        <a:prstGeom prst="rect">
          <a:avLst/>
        </a:prstGeom>
      </xdr:spPr>
    </xdr:pic>
    <xdr:clientData/>
  </xdr:twoCellAnchor>
  <xdr:twoCellAnchor editAs="oneCell">
    <xdr:from>
      <xdr:col>2</xdr:col>
      <xdr:colOff>5045288</xdr:colOff>
      <xdr:row>13</xdr:row>
      <xdr:rowOff>147037</xdr:rowOff>
    </xdr:from>
    <xdr:to>
      <xdr:col>3</xdr:col>
      <xdr:colOff>1011970</xdr:colOff>
      <xdr:row>13</xdr:row>
      <xdr:rowOff>547087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1C2689-D078-98EF-5A16-43A03CBB6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8759" y="11756331"/>
          <a:ext cx="4572799" cy="400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zoomScale="85" zoomScaleNormal="85" zoomScaleSheetLayoutView="93" workbookViewId="0">
      <selection activeCell="E2" sqref="E2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129" style="9" customWidth="1"/>
    <col min="4" max="4" width="29.5703125" style="1" customWidth="1"/>
    <col min="5" max="5" width="15.28515625" style="1" customWidth="1"/>
    <col min="6" max="6" width="19.28515625" style="1" customWidth="1"/>
    <col min="7" max="7" width="20.42578125" style="1" bestFit="1" customWidth="1"/>
    <col min="8" max="8" width="14.7109375" style="15" customWidth="1"/>
    <col min="9" max="9" width="14.140625" style="1" customWidth="1"/>
    <col min="10" max="10" width="13.85546875" style="1" customWidth="1"/>
    <col min="11" max="11" width="14.7109375" style="1" customWidth="1"/>
    <col min="12" max="16384" width="8.7109375" style="1"/>
  </cols>
  <sheetData>
    <row r="1" spans="1:11">
      <c r="A1" s="2"/>
      <c r="B1" s="38"/>
      <c r="C1" s="38"/>
      <c r="D1" s="5"/>
      <c r="E1" s="2"/>
      <c r="F1" s="2"/>
      <c r="G1" s="2"/>
      <c r="H1" s="12"/>
      <c r="I1" s="2"/>
      <c r="J1" s="2"/>
    </row>
    <row r="2" spans="1:11" ht="75" customHeight="1">
      <c r="A2" s="2"/>
      <c r="B2" s="39"/>
      <c r="C2" s="39"/>
      <c r="D2" s="6"/>
      <c r="E2" s="6"/>
      <c r="F2" s="6"/>
      <c r="G2" s="6"/>
      <c r="H2" s="13"/>
      <c r="I2" s="6"/>
      <c r="J2" s="2"/>
    </row>
    <row r="3" spans="1:11" ht="15" customHeight="1">
      <c r="A3" s="3"/>
      <c r="B3" s="4"/>
      <c r="D3" s="3"/>
      <c r="E3" s="3"/>
      <c r="F3" s="3"/>
      <c r="H3" s="14"/>
      <c r="I3" s="8"/>
      <c r="J3" s="42" t="s">
        <v>15</v>
      </c>
      <c r="K3" s="42"/>
    </row>
    <row r="4" spans="1:11">
      <c r="A4" s="3"/>
      <c r="B4" s="25"/>
      <c r="D4" s="3"/>
      <c r="E4" s="3"/>
      <c r="F4" s="3"/>
      <c r="G4" s="11"/>
      <c r="H4" s="14"/>
      <c r="I4" s="8"/>
      <c r="J4" s="3"/>
    </row>
    <row r="5" spans="1:11" ht="15" customHeight="1">
      <c r="A5" s="3"/>
      <c r="B5" s="4"/>
      <c r="D5" s="3"/>
      <c r="E5" s="3"/>
      <c r="F5" s="3"/>
      <c r="G5" s="11"/>
      <c r="H5" s="14"/>
      <c r="I5" s="8"/>
      <c r="J5" s="3"/>
    </row>
    <row r="6" spans="1:11">
      <c r="A6" s="27" t="s">
        <v>13</v>
      </c>
      <c r="C6" s="27"/>
      <c r="D6" s="27"/>
      <c r="E6" s="27"/>
      <c r="F6" s="3"/>
      <c r="G6" s="3"/>
      <c r="H6" s="14"/>
      <c r="I6" s="3"/>
      <c r="J6" s="3"/>
    </row>
    <row r="7" spans="1:11">
      <c r="A7" s="3"/>
      <c r="B7" s="4"/>
      <c r="C7" s="10"/>
      <c r="D7" s="4"/>
      <c r="E7" s="4"/>
      <c r="F7" s="3"/>
      <c r="G7" s="3"/>
      <c r="H7" s="14"/>
      <c r="I7" s="3"/>
      <c r="J7" s="3"/>
    </row>
    <row r="8" spans="1:11" s="7" customFormat="1" ht="91.5" customHeight="1">
      <c r="A8" s="18" t="s">
        <v>1</v>
      </c>
      <c r="B8" s="19" t="s">
        <v>0</v>
      </c>
      <c r="C8" s="20" t="s">
        <v>11</v>
      </c>
      <c r="D8" s="19" t="s">
        <v>6</v>
      </c>
      <c r="E8" s="19" t="s">
        <v>14</v>
      </c>
      <c r="F8" s="19" t="s">
        <v>5</v>
      </c>
      <c r="G8" s="17" t="s">
        <v>2</v>
      </c>
      <c r="H8" s="24" t="s">
        <v>3</v>
      </c>
      <c r="I8" s="19" t="s">
        <v>4</v>
      </c>
      <c r="J8" s="19" t="s">
        <v>8</v>
      </c>
      <c r="K8" s="19" t="s">
        <v>9</v>
      </c>
    </row>
    <row r="9" spans="1:11" s="16" customFormat="1" ht="223.5" customHeight="1">
      <c r="A9" s="21">
        <v>1</v>
      </c>
      <c r="B9" s="32" t="s">
        <v>17</v>
      </c>
      <c r="C9" s="33" t="s">
        <v>18</v>
      </c>
      <c r="D9" s="23"/>
      <c r="E9" s="26" t="s">
        <v>21</v>
      </c>
      <c r="F9" s="22" t="s">
        <v>22</v>
      </c>
      <c r="G9" s="29"/>
      <c r="H9" s="30"/>
      <c r="I9" s="31">
        <f>F9*G9*H9</f>
        <v>0</v>
      </c>
      <c r="J9" s="31">
        <f>F9*G9</f>
        <v>0</v>
      </c>
      <c r="K9" s="31">
        <f>J9+I9</f>
        <v>0</v>
      </c>
    </row>
    <row r="10" spans="1:11" s="16" customFormat="1" ht="373.5" customHeight="1">
      <c r="A10" s="21">
        <v>2</v>
      </c>
      <c r="B10" s="32" t="s">
        <v>19</v>
      </c>
      <c r="C10" s="33" t="s">
        <v>20</v>
      </c>
      <c r="D10" s="23"/>
      <c r="E10" s="26" t="s">
        <v>21</v>
      </c>
      <c r="F10" s="22" t="s">
        <v>23</v>
      </c>
      <c r="G10" s="29"/>
      <c r="H10" s="30"/>
      <c r="I10" s="31">
        <f>F10*G10*H10</f>
        <v>0</v>
      </c>
      <c r="J10" s="31">
        <f>F10*G10</f>
        <v>0</v>
      </c>
      <c r="K10" s="31">
        <f t="shared" ref="K10" si="0">J10+I10</f>
        <v>0</v>
      </c>
    </row>
    <row r="11" spans="1:11" s="7" customFormat="1" ht="23.45" customHeight="1">
      <c r="A11" s="3"/>
      <c r="B11" s="3"/>
      <c r="C11" s="41" t="s">
        <v>12</v>
      </c>
      <c r="D11" s="41"/>
      <c r="E11" s="3"/>
      <c r="F11" s="35" t="s">
        <v>10</v>
      </c>
      <c r="G11" s="36"/>
      <c r="H11" s="37"/>
      <c r="I11" s="28">
        <f>SUM(I9:I10)</f>
        <v>0</v>
      </c>
      <c r="J11" s="28">
        <f>SUM(J9:J10)</f>
        <v>0</v>
      </c>
      <c r="K11" s="28">
        <f>SUM(K9:K10)</f>
        <v>0</v>
      </c>
    </row>
    <row r="12" spans="1:11" ht="23.25" customHeight="1">
      <c r="A12" s="3"/>
      <c r="B12" s="3"/>
      <c r="C12" s="40" t="s">
        <v>7</v>
      </c>
      <c r="D12" s="40"/>
      <c r="E12" s="40"/>
      <c r="F12" s="40"/>
      <c r="G12" s="40"/>
      <c r="H12" s="14"/>
      <c r="I12" s="3"/>
      <c r="J12" s="3"/>
    </row>
    <row r="14" spans="1:11" ht="68.25" customHeight="1">
      <c r="A14" s="34" t="s">
        <v>16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</sheetData>
  <sheetProtection algorithmName="SHA-512" hashValue="syRMqBEFKsJsY0EBgZUi2bNKZReRD4FVczjtTjKmaU2IlJG7M5AXJC5Ofd1Oz54uQc7lvPCr6q91lB3Db+qHrA==" saltValue="HFr9Epa3kw2gCK3Xczge5g==" spinCount="100000" sheet="1" autoFilter="0"/>
  <mergeCells count="7">
    <mergeCell ref="A14:K14"/>
    <mergeCell ref="F11:H11"/>
    <mergeCell ref="B1:C1"/>
    <mergeCell ref="B2:C2"/>
    <mergeCell ref="C12:G12"/>
    <mergeCell ref="C11:D11"/>
    <mergeCell ref="J3:K3"/>
  </mergeCells>
  <pageMargins left="0.23622047244094491" right="0.23622047244094491" top="0.74803149606299213" bottom="0.74803149606299213" header="0.31496062992125984" footer="0.31496062992125984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 | Łukasiewicz - PORT</cp:lastModifiedBy>
  <cp:lastPrinted>2023-11-21T11:03:34Z</cp:lastPrinted>
  <dcterms:created xsi:type="dcterms:W3CDTF">2018-06-18T06:47:16Z</dcterms:created>
  <dcterms:modified xsi:type="dcterms:W3CDTF">2023-12-20T11:46:24Z</dcterms:modified>
</cp:coreProperties>
</file>