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kasiewiczgov.sharepoint.com/sites/DokumentyZakupowe/Shared Documents/Dokumenty/w opracowaniu/OT wnioski/PORT_WZ_2024_09_00120 -- BIP -- M.Szczot -- klatki dla myszy/ZO/"/>
    </mc:Choice>
  </mc:AlternateContent>
  <xr:revisionPtr revIDLastSave="48" documentId="13_ncr:1_{23E04C20-99AB-4709-BF81-3D834FEF8AD7}" xr6:coauthVersionLast="47" xr6:coauthVersionMax="47" xr10:uidLastSave="{0BB1CA4E-16BC-43BC-9885-9A032D03A4D3}"/>
  <workbookProtection workbookAlgorithmName="SHA-512" workbookHashValue="rW86No1F3bDJoHy2RVkn9N1Gr8iwOBElXeC35fORjl0l66SBzUxwoNsxV5iVBXl75nOj1uGLlg1TYuHLsIza5w==" workbookSaltValue="bbE5W01h/zdnwuhv1x4eNw==" workbookSpinCount="100000" lockStructure="1"/>
  <bookViews>
    <workbookView xWindow="-120" yWindow="-120" windowWidth="29040" windowHeight="15720" xr2:uid="{00000000-000D-0000-FFFF-FFFF00000000}"/>
  </bookViews>
  <sheets>
    <sheet name="OPZ" sheetId="3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3" l="1"/>
  <c r="J10" i="3"/>
  <c r="I11" i="3"/>
  <c r="J11" i="3"/>
  <c r="I12" i="3"/>
  <c r="J12" i="3"/>
  <c r="K12" i="3" s="1"/>
  <c r="I13" i="3"/>
  <c r="J13" i="3"/>
  <c r="I14" i="3"/>
  <c r="J14" i="3"/>
  <c r="I9" i="3"/>
  <c r="J9" i="3"/>
  <c r="K14" i="3" l="1"/>
  <c r="K13" i="3"/>
  <c r="K10" i="3"/>
  <c r="K11" i="3"/>
  <c r="J15" i="3"/>
  <c r="I15" i="3"/>
  <c r="K9" i="3"/>
  <c r="K15" i="3" l="1"/>
</calcChain>
</file>

<file path=xl/sharedStrings.xml><?xml version="1.0" encoding="utf-8"?>
<sst xmlns="http://schemas.openxmlformats.org/spreadsheetml/2006/main" count="41" uniqueCount="31">
  <si>
    <t>Przedmiot zamówienia</t>
  </si>
  <si>
    <t>Lp.</t>
  </si>
  <si>
    <t>Wartość jednostkowa netto PLN</t>
  </si>
  <si>
    <t>Stawka VAT %</t>
  </si>
  <si>
    <t>Wartość VAT</t>
  </si>
  <si>
    <t xml:space="preserve"> Szacowana ilość zakupu</t>
  </si>
  <si>
    <t>Wartość netto</t>
  </si>
  <si>
    <t>Wartość brutto</t>
  </si>
  <si>
    <t>Suma:</t>
  </si>
  <si>
    <t>Opis</t>
  </si>
  <si>
    <t xml:space="preserve">Termin realizacji całości zamówienia wynosi:  ….  dni. </t>
  </si>
  <si>
    <t>Rozmiar opakowania</t>
  </si>
  <si>
    <t>1. Formularz wyceny:</t>
  </si>
  <si>
    <t>Wykonawca winien w koszty wliczyć: wszelkie koszty związane z realizacją zamówienia, w tym koszty dojazdu, koszty materiałów i inne.</t>
  </si>
  <si>
    <t>Załącznik nr 2 do Zapytania Ofertowego
Nr Sprawy: SZID.272.936.2024</t>
  </si>
  <si>
    <t>Oferowany produkt</t>
  </si>
  <si>
    <t xml:space="preserve">Maksymalny dopuszczalny termin realizacji całości zamówienia - 12 tygodni, licząc od dnia zawarcia umowy. </t>
  </si>
  <si>
    <t>Podstawa klatki</t>
  </si>
  <si>
    <t>Podstawa klatki o powierzchni podłogi ok. 500 cm2 z
linii EMERALD PRIME. Wymiary: 19,7 cm x 36,6 cm x
11 cm.
Wykonana z polisulfonu, zawierająca wzbogacenie.
Producent: Tecniplast - kompatybilne z obecnym
wyposażeniem Zwierzętarni [EM500 H-Temp]</t>
  </si>
  <si>
    <t>1 szt.</t>
  </si>
  <si>
    <t>88</t>
  </si>
  <si>
    <t>Ruszt do klatki</t>
  </si>
  <si>
    <t>Ruszt do klatki EM500 wykonany ze stali nierdzewnej.
Kompatybilny do podstawy klatki opisanej powyżej.
Wymiary: 18,9 cm x 16,5 cm.
Producent: Tecniplast - kompatybilne z obecnym
wyposażeniem Zwierzętarni.</t>
  </si>
  <si>
    <t>Pokrywa do klatki</t>
  </si>
  <si>
    <t>Pokrywa do klatki EM500 H-Temp kompatybilna z jej
podstawą. Wykonana z polisulfonu z filtrem
mikrobiologicznym, miejscem na wlot i wylot powietrza,
miejscem na butelkę oraz na karty opisowe. Producent:
Tecniplast - kompatybilne z obecnym wyposażeniem
Zwierzętarni.</t>
  </si>
  <si>
    <t>Butelka 260 ml</t>
  </si>
  <si>
    <t>Butelka dla myszy o pojemności 260 ml, wykonana z
polisulfonu, z uszczelką silikonową. Producent
TECNIPLAST - kompatybilne z obecnym wyposażeniem
Zwierzętarni.</t>
  </si>
  <si>
    <t>Kapsel do butelki</t>
  </si>
  <si>
    <t>Kapsel do butelki z uszczelką wokół noska. Producent:
TECNIPLAST - kompatybilne z obecnym wyposażeniem
Zwierzętarni.</t>
  </si>
  <si>
    <t>Tabliczka na karty opisowe</t>
  </si>
  <si>
    <t>Tabliczka na karty opisowe, kompatybilna z pokrywą
klatki opisaną powyżej z linii Emerald.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</si>
</sst>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FF0000"/>
      <name val="Verdana"/>
      <family val="2"/>
      <charset val="238"/>
    </font>
    <font>
      <sz val="10"/>
      <color theme="1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b/>
      <sz val="10"/>
      <name val="Verdana"/>
      <family val="2"/>
      <charset val="238"/>
    </font>
    <font>
      <sz val="9"/>
      <color theme="1"/>
      <name val="Verdana"/>
      <family val="2"/>
      <charset val="238"/>
    </font>
    <font>
      <b/>
      <sz val="10"/>
      <color theme="1"/>
      <name val="Vardana"/>
      <charset val="238"/>
    </font>
    <font>
      <sz val="10"/>
      <color rgb="FF000000"/>
      <name val="Verdana"/>
      <family val="2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9" fontId="5" fillId="0" borderId="0" xfId="0" applyNumberFormat="1" applyFont="1" applyAlignment="1">
      <alignment horizontal="center"/>
    </xf>
    <xf numFmtId="9" fontId="0" fillId="0" borderId="0" xfId="0" applyNumberFormat="1" applyAlignment="1">
      <alignment horizontal="center"/>
    </xf>
    <xf numFmtId="0" fontId="11" fillId="0" borderId="0" xfId="0" applyFont="1" applyAlignment="1">
      <alignment horizontal="center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49" fontId="13" fillId="3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/>
      <protection locked="0"/>
    </xf>
    <xf numFmtId="9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left" vertical="center" wrapText="1"/>
    </xf>
    <xf numFmtId="49" fontId="13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2" fontId="5" fillId="2" borderId="7" xfId="0" applyNumberFormat="1" applyFont="1" applyFill="1" applyBorder="1" applyAlignment="1">
      <alignment horizontal="center" vertical="center"/>
    </xf>
    <xf numFmtId="0" fontId="12" fillId="0" borderId="1" xfId="0" applyFont="1" applyBorder="1" applyAlignment="1" applyProtection="1">
      <alignment horizontal="center" vertical="center" wrapText="1"/>
      <protection locked="0"/>
    </xf>
    <xf numFmtId="9" fontId="12" fillId="0" borderId="1" xfId="0" applyNumberFormat="1" applyFont="1" applyBorder="1" applyAlignment="1" applyProtection="1">
      <alignment horizontal="center" vertical="center" wrapText="1"/>
      <protection locked="0"/>
    </xf>
    <xf numFmtId="0" fontId="12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20172</xdr:rowOff>
    </xdr:from>
    <xdr:to>
      <xdr:col>1</xdr:col>
      <xdr:colOff>1206961</xdr:colOff>
      <xdr:row>2</xdr:row>
      <xdr:rowOff>45743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8400" y="199466"/>
          <a:ext cx="1933102" cy="9758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7"/>
  <sheetViews>
    <sheetView tabSelected="1" zoomScale="85" zoomScaleNormal="85" zoomScaleSheetLayoutView="93" workbookViewId="0">
      <selection activeCell="C16" sqref="C16:G16"/>
    </sheetView>
  </sheetViews>
  <sheetFormatPr defaultColWidth="8.7109375" defaultRowHeight="15"/>
  <cols>
    <col min="1" max="1" width="10.5703125" style="1" customWidth="1"/>
    <col min="2" max="2" width="42.85546875" style="1" customWidth="1"/>
    <col min="3" max="3" width="70.42578125" style="9" customWidth="1"/>
    <col min="4" max="4" width="38.42578125" style="1" customWidth="1"/>
    <col min="5" max="5" width="15.28515625" style="1" customWidth="1"/>
    <col min="6" max="6" width="19.28515625" style="1" customWidth="1"/>
    <col min="7" max="7" width="20.42578125" style="1" bestFit="1" customWidth="1"/>
    <col min="8" max="8" width="14.7109375" style="14" customWidth="1"/>
    <col min="9" max="9" width="14.140625" style="1" customWidth="1"/>
    <col min="10" max="10" width="13.85546875" style="1" customWidth="1"/>
    <col min="11" max="11" width="14.7109375" style="1" customWidth="1"/>
    <col min="12" max="16384" width="8.7109375" style="1"/>
  </cols>
  <sheetData>
    <row r="1" spans="1:11">
      <c r="A1" s="2"/>
      <c r="B1" s="33"/>
      <c r="C1" s="33"/>
      <c r="D1" s="5"/>
      <c r="E1" s="2"/>
      <c r="F1" s="2"/>
      <c r="G1" s="2"/>
      <c r="H1" s="12"/>
      <c r="I1" s="2"/>
      <c r="J1" s="2"/>
    </row>
    <row r="2" spans="1:11" ht="75" customHeight="1">
      <c r="A2" s="2"/>
      <c r="B2" s="34"/>
      <c r="C2" s="34"/>
      <c r="D2" s="6"/>
      <c r="E2" s="6"/>
      <c r="F2" s="6"/>
      <c r="G2" s="32" t="s">
        <v>14</v>
      </c>
      <c r="H2" s="32"/>
      <c r="I2" s="32"/>
      <c r="J2" s="32"/>
      <c r="K2" s="32"/>
    </row>
    <row r="3" spans="1:11" ht="15" customHeight="1">
      <c r="A3" s="3"/>
      <c r="B3" s="4"/>
      <c r="D3" s="3"/>
      <c r="E3" s="3"/>
      <c r="F3" s="3"/>
      <c r="G3" s="32"/>
      <c r="H3" s="32"/>
      <c r="I3" s="32"/>
      <c r="J3" s="32"/>
      <c r="K3" s="32"/>
    </row>
    <row r="4" spans="1:11">
      <c r="A4" s="3"/>
      <c r="B4" s="24"/>
      <c r="D4" s="3"/>
      <c r="E4" s="3"/>
      <c r="F4" s="3"/>
      <c r="G4" s="11"/>
      <c r="H4" s="13"/>
      <c r="I4" s="8"/>
      <c r="J4" s="3"/>
    </row>
    <row r="5" spans="1:11" ht="15" customHeight="1">
      <c r="A5" s="3"/>
      <c r="B5" s="4"/>
      <c r="D5" s="3"/>
      <c r="E5" s="3"/>
      <c r="F5" s="3"/>
      <c r="G5" s="11"/>
      <c r="H5" s="13"/>
      <c r="I5" s="8"/>
      <c r="J5" s="3"/>
    </row>
    <row r="6" spans="1:11">
      <c r="A6" s="26" t="s">
        <v>12</v>
      </c>
      <c r="C6" s="26"/>
      <c r="D6" s="26"/>
      <c r="E6" s="26"/>
      <c r="F6" s="3"/>
      <c r="G6" s="3"/>
      <c r="H6" s="13"/>
      <c r="I6" s="3"/>
      <c r="J6" s="3"/>
    </row>
    <row r="7" spans="1:11">
      <c r="A7" s="3"/>
      <c r="B7" s="4"/>
      <c r="C7" s="10"/>
      <c r="D7" s="4"/>
      <c r="E7" s="4"/>
      <c r="F7" s="3"/>
      <c r="G7" s="3"/>
      <c r="H7" s="13"/>
      <c r="I7" s="3"/>
      <c r="J7" s="3"/>
    </row>
    <row r="8" spans="1:11" s="7" customFormat="1" ht="91.5" customHeight="1">
      <c r="A8" s="17" t="s">
        <v>1</v>
      </c>
      <c r="B8" s="18" t="s">
        <v>0</v>
      </c>
      <c r="C8" s="19" t="s">
        <v>9</v>
      </c>
      <c r="D8" s="16" t="s">
        <v>15</v>
      </c>
      <c r="E8" s="18" t="s">
        <v>11</v>
      </c>
      <c r="F8" s="18" t="s">
        <v>5</v>
      </c>
      <c r="G8" s="16" t="s">
        <v>2</v>
      </c>
      <c r="H8" s="23" t="s">
        <v>3</v>
      </c>
      <c r="I8" s="18" t="s">
        <v>4</v>
      </c>
      <c r="J8" s="18" t="s">
        <v>6</v>
      </c>
      <c r="K8" s="18" t="s">
        <v>7</v>
      </c>
    </row>
    <row r="9" spans="1:11" s="15" customFormat="1" ht="212.25" customHeight="1">
      <c r="A9" s="20">
        <v>1</v>
      </c>
      <c r="B9" s="25" t="s">
        <v>17</v>
      </c>
      <c r="C9" s="25" t="s">
        <v>18</v>
      </c>
      <c r="D9" s="22"/>
      <c r="E9" s="25" t="s">
        <v>19</v>
      </c>
      <c r="F9" s="21" t="s">
        <v>20</v>
      </c>
      <c r="G9" s="41"/>
      <c r="H9" s="42"/>
      <c r="I9" s="43">
        <f>F9*G9*H9</f>
        <v>0</v>
      </c>
      <c r="J9" s="43">
        <f>F9*G9</f>
        <v>0</v>
      </c>
      <c r="K9" s="43">
        <f>J9+I9</f>
        <v>0</v>
      </c>
    </row>
    <row r="10" spans="1:11" s="15" customFormat="1" ht="212.25" customHeight="1">
      <c r="A10" s="20">
        <v>2</v>
      </c>
      <c r="B10" s="25" t="s">
        <v>21</v>
      </c>
      <c r="C10" s="25" t="s">
        <v>22</v>
      </c>
      <c r="D10" s="22"/>
      <c r="E10" s="25" t="s">
        <v>19</v>
      </c>
      <c r="F10" s="21" t="s">
        <v>20</v>
      </c>
      <c r="G10" s="41"/>
      <c r="H10" s="42"/>
      <c r="I10" s="43">
        <f t="shared" ref="I10:I14" si="0">F10*G10*H10</f>
        <v>0</v>
      </c>
      <c r="J10" s="43">
        <f t="shared" ref="J10:J14" si="1">F10*G10</f>
        <v>0</v>
      </c>
      <c r="K10" s="43">
        <f t="shared" ref="K10:K14" si="2">J10+I10</f>
        <v>0</v>
      </c>
    </row>
    <row r="11" spans="1:11" s="15" customFormat="1" ht="212.25" customHeight="1">
      <c r="A11" s="20">
        <v>3</v>
      </c>
      <c r="B11" s="25" t="s">
        <v>23</v>
      </c>
      <c r="C11" s="25" t="s">
        <v>24</v>
      </c>
      <c r="D11" s="22"/>
      <c r="E11" s="25" t="s">
        <v>19</v>
      </c>
      <c r="F11" s="21" t="s">
        <v>20</v>
      </c>
      <c r="G11" s="41"/>
      <c r="H11" s="42"/>
      <c r="I11" s="43">
        <f t="shared" si="0"/>
        <v>0</v>
      </c>
      <c r="J11" s="43">
        <f t="shared" si="1"/>
        <v>0</v>
      </c>
      <c r="K11" s="43">
        <f t="shared" si="2"/>
        <v>0</v>
      </c>
    </row>
    <row r="12" spans="1:11" s="15" customFormat="1" ht="212.25" customHeight="1">
      <c r="A12" s="20">
        <v>4</v>
      </c>
      <c r="B12" s="25" t="s">
        <v>25</v>
      </c>
      <c r="C12" s="25" t="s">
        <v>26</v>
      </c>
      <c r="D12" s="22"/>
      <c r="E12" s="25" t="s">
        <v>19</v>
      </c>
      <c r="F12" s="21" t="s">
        <v>20</v>
      </c>
      <c r="G12" s="41"/>
      <c r="H12" s="42"/>
      <c r="I12" s="43">
        <f t="shared" si="0"/>
        <v>0</v>
      </c>
      <c r="J12" s="43">
        <f t="shared" si="1"/>
        <v>0</v>
      </c>
      <c r="K12" s="43">
        <f t="shared" si="2"/>
        <v>0</v>
      </c>
    </row>
    <row r="13" spans="1:11" s="15" customFormat="1" ht="212.25" customHeight="1">
      <c r="A13" s="20">
        <v>5</v>
      </c>
      <c r="B13" s="25" t="s">
        <v>27</v>
      </c>
      <c r="C13" s="25" t="s">
        <v>28</v>
      </c>
      <c r="D13" s="22"/>
      <c r="E13" s="25" t="s">
        <v>19</v>
      </c>
      <c r="F13" s="21" t="s">
        <v>20</v>
      </c>
      <c r="G13" s="41"/>
      <c r="H13" s="42"/>
      <c r="I13" s="43">
        <f t="shared" si="0"/>
        <v>0</v>
      </c>
      <c r="J13" s="43">
        <f t="shared" si="1"/>
        <v>0</v>
      </c>
      <c r="K13" s="43">
        <f t="shared" si="2"/>
        <v>0</v>
      </c>
    </row>
    <row r="14" spans="1:11" s="15" customFormat="1" ht="212.25" customHeight="1">
      <c r="A14" s="20">
        <v>6</v>
      </c>
      <c r="B14" s="25" t="s">
        <v>29</v>
      </c>
      <c r="C14" s="25" t="s">
        <v>30</v>
      </c>
      <c r="D14" s="22"/>
      <c r="E14" s="25" t="s">
        <v>19</v>
      </c>
      <c r="F14" s="21" t="s">
        <v>20</v>
      </c>
      <c r="G14" s="41"/>
      <c r="H14" s="42"/>
      <c r="I14" s="43">
        <f t="shared" si="0"/>
        <v>0</v>
      </c>
      <c r="J14" s="43">
        <f t="shared" si="1"/>
        <v>0</v>
      </c>
      <c r="K14" s="43">
        <f t="shared" si="2"/>
        <v>0</v>
      </c>
    </row>
    <row r="15" spans="1:11" s="28" customFormat="1" ht="23.45" customHeight="1">
      <c r="A15" s="27"/>
      <c r="B15" s="27"/>
      <c r="C15" s="35" t="s">
        <v>10</v>
      </c>
      <c r="D15" s="35"/>
      <c r="E15" s="36"/>
      <c r="F15" s="37" t="s">
        <v>8</v>
      </c>
      <c r="G15" s="38"/>
      <c r="H15" s="39"/>
      <c r="I15" s="40">
        <f>SUM(I9:I14)</f>
        <v>0</v>
      </c>
      <c r="J15" s="40">
        <f>SUM(J9:J14)</f>
        <v>0</v>
      </c>
      <c r="K15" s="40">
        <f>SUM(K9:K14)</f>
        <v>0</v>
      </c>
    </row>
    <row r="16" spans="1:11" s="30" customFormat="1" ht="23.25" customHeight="1">
      <c r="A16" s="27"/>
      <c r="B16" s="27"/>
      <c r="C16" s="31" t="s">
        <v>16</v>
      </c>
      <c r="D16" s="31"/>
      <c r="E16" s="31"/>
      <c r="F16" s="31"/>
      <c r="G16" s="31"/>
      <c r="H16" s="29"/>
      <c r="I16" s="27"/>
      <c r="J16" s="27"/>
    </row>
    <row r="17" spans="1:10" s="30" customFormat="1" ht="23.25" customHeight="1">
      <c r="A17" s="27"/>
      <c r="B17" s="27"/>
      <c r="C17" s="31" t="s">
        <v>13</v>
      </c>
      <c r="D17" s="31"/>
      <c r="E17" s="31"/>
      <c r="F17" s="31"/>
      <c r="G17" s="31"/>
      <c r="H17" s="29"/>
      <c r="I17" s="27"/>
      <c r="J17" s="27"/>
    </row>
  </sheetData>
  <sheetProtection algorithmName="SHA-512" hashValue="5sc0002kYa9L9W4IYJX03LXJ+rhiTsmgt3UAdVmKRl6ji+NrLdh2CjPssXZe222UpJaVvjw4cxZN5JaPqhF5cA==" saltValue="pz3x6MJSpd1kANe67OlDAg==" spinCount="100000" sheet="1" objects="1" scenarios="1" autoFilter="0"/>
  <mergeCells count="7">
    <mergeCell ref="B1:C1"/>
    <mergeCell ref="B2:C2"/>
    <mergeCell ref="C17:G17"/>
    <mergeCell ref="G2:K3"/>
    <mergeCell ref="C16:G16"/>
    <mergeCell ref="C15:E15"/>
    <mergeCell ref="F15:H15"/>
  </mergeCells>
  <phoneticPr fontId="16" type="noConversion"/>
  <pageMargins left="0.23622047244094491" right="0.23622047244094491" top="0.74803149606299213" bottom="0.74803149606299213" header="0.31496062992125984" footer="0.31496062992125984"/>
  <pageSetup paperSize="9" scale="2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35" ma:contentTypeDescription="Utwórz nowy dokument." ma:contentTypeScope="" ma:versionID="3fc70a1abdb8135457a764f0514ff093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d033600278c7059277fad04d35d6abfd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2024-10-13T20:03:49+00:00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</documentManagement>
</p:properties>
</file>

<file path=customXml/itemProps1.xml><?xml version="1.0" encoding="utf-8"?>
<ds:datastoreItem xmlns:ds="http://schemas.openxmlformats.org/officeDocument/2006/customXml" ds:itemID="{CDA406B5-2DB5-4B9D-AD1F-77E366CBCA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DCB4EE-E12F-49BF-A9C8-DDC3FC2F50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AB48C7-2B55-403E-BD85-F1D365FDC422}">
  <ds:schemaRefs>
    <ds:schemaRef ds:uri="http://schemas.microsoft.com/office/2006/metadata/properties"/>
    <ds:schemaRef ds:uri="http://schemas.microsoft.com/office/infopath/2007/PartnerControls"/>
    <ds:schemaRef ds:uri="84141fab-40ef-492f-9a5e-7c422361107c"/>
    <ds:schemaRef ds:uri="25403c7b-c6b4-4198-8117-dbd0ece2577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Oleksandr Trynoha | Łukasiewicz – PORT</cp:lastModifiedBy>
  <cp:lastPrinted>2023-11-21T11:03:34Z</cp:lastPrinted>
  <dcterms:created xsi:type="dcterms:W3CDTF">2018-06-18T06:47:16Z</dcterms:created>
  <dcterms:modified xsi:type="dcterms:W3CDTF">2024-10-22T15:33:05Z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Order">
    <vt:r8>254400</vt:r8>
  </property>
  <property fmtid="{D5CDD505-2E9C-101B-9397-08002B2CF9AE}" pid="4" name="MediaServiceImageTags">
    <vt:lpwstr/>
  </property>
</Properties>
</file>