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MM wnioski/WNIOSKI/PORT_WZ_2025_04_00076 P. Pikoń-Kwiatkowska/BIP/"/>
    </mc:Choice>
  </mc:AlternateContent>
  <xr:revisionPtr revIDLastSave="21" documentId="13_ncr:1_{2EFAEF67-D668-4791-9C1B-14D234613068}" xr6:coauthVersionLast="47" xr6:coauthVersionMax="47" xr10:uidLastSave="{51F4DC5D-09E1-4986-90A6-3BA3633E8918}"/>
  <bookViews>
    <workbookView xWindow="-110" yWindow="-110" windowWidth="19420" windowHeight="1030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<sst xmlns="http://schemas.openxmlformats.org/spreadsheetml/2006/main" count="21" uniqueCount="20">
  <si>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</si>
  <si>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</si>
  <si>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</si>
  <si>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</si>
  <si>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</si>
  <si>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</si>
  <si>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</si>
  <si>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</si>
  <si>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</si>
  <si>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</si>
  <si>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</si>
  <si>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Załącznik nr 1 do Zapytania Ofertowego - OPZ</t>
  </si>
  <si>
    <t>szt</t>
  </si>
  <si>
    <t>Anatomiczny model człowieka</t>
  </si>
  <si>
    <t>Liczba części: 27 elementów anatomicznych. Elementy w modelu: Ciało Sklepienie czaszki Mózg (2 części) Klatka piersiowa z jamą brzuszną i przeponą Prawe ramię Lewe ramię (5 części) Noga (9 części) Płuca (2 części) Serce (2 części) Wątroba Żołądek Jelita Rozmiar modelu: 80 cm. Materiał wykonania: Wysokiej jakości tworzywo sztuczne, które jest trwałe i łatwe do czyszczenia. Narzędzie edukacyjne: Idealne do celów edukacyjnych, takich jak nauka anatomii, biologii i medycyny. Łatwe montaż i demontaż: Model jest łatwy do złożenia i rozłożenia, co ułatwia przechowywanie i transport. Podstawa: Model jest umieszczony na solidnej podstawie, która zapewnia stabilność podczas eksploracji. Instrukcja obsługi: W zestawie znajduje się instrukcja obsługi, która pomaga w prawidłowym korzystaniu z modelu oraz opisuje funkcje poszczególnych elementów.</t>
  </si>
  <si>
    <t>Modle krtani</t>
  </si>
  <si>
    <t>Model krtani, 2,5 krotnie powiększony.
1) skala 2,5:1
2) uwidoczniona kość gnykowa, chrząstki krtani i górny odcinek tchawicy, brak mięśni
3) model czynnościowy – fałdy głosowe, chrząstki nalewkowate i nagłośnia poruszane od strony chrząstek nalewkowatych
4) uwidoczniona częściowo błona tarczowo-gnykowa
5) po jednej stronie uwidoczniona część gruczołu tarczowego, przytarczyce, mięśniówka przełyku i krtaniowej części gardła
6) model umieszczony na podstawie.</t>
  </si>
  <si>
    <t>Oferowany produkt/ nr katalogowy</t>
  </si>
  <si>
    <t>Sprawa nr : DZ.272.31.2025</t>
  </si>
  <si>
    <t>Podpis Oferenta: …....................................................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</si>
</sst>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3</xdr:col>
      <xdr:colOff>1224643</xdr:colOff>
      <xdr:row>1</xdr:row>
      <xdr:rowOff>90715</xdr:rowOff>
    </xdr:from>
    <xdr:to>
      <xdr:col>7</xdr:col>
      <xdr:colOff>619121</xdr:colOff>
      <xdr:row>1</xdr:row>
      <xdr:rowOff>785719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4BB6E4-F482-B91C-8968-EB86E2233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8929" y="254001"/>
          <a:ext cx="5182049" cy="6950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B6" zoomScale="70" zoomScaleNormal="55" zoomScaleSheetLayoutView="70" workbookViewId="0">
      <selection activeCell="G7" sqref="G7"/>
    </sheetView>
  </sheetViews>
  <sheetFormatPr defaultColWidth="8.7265625" defaultRowHeight="12.5" x14ac:dyDescent="0.25"/>
  <cols>
    <col min="1" max="1" width="10.54296875" style="1" customWidth="1"/>
    <col min="2" max="2" width="35.81640625" style="1" customWidth="1"/>
    <col min="3" max="3" width="70.453125" style="4" customWidth="1"/>
    <col min="4" max="4" width="29.54296875" style="1" customWidth="1"/>
    <col min="5" max="5" width="15.26953125" style="1" customWidth="1"/>
    <col min="6" max="6" width="19.26953125" style="1" customWidth="1"/>
    <col min="7" max="8" width="18.7265625" style="1" customWidth="1"/>
    <col min="9" max="9" width="14.7265625" style="1" customWidth="1"/>
    <col min="10" max="11" width="16.7265625" style="1" customWidth="1"/>
    <col min="12" max="16384" width="8.7265625" style="1"/>
  </cols>
  <sheetData>
    <row r="1" spans="1:11" x14ac:dyDescent="0.25">
      <c r="B1" s="22"/>
      <c r="C1" s="22"/>
      <c r="D1" s="2"/>
    </row>
    <row r="2" spans="1:11" ht="75" customHeight="1" x14ac:dyDescent="0.25">
      <c r="B2" s="23"/>
      <c r="C2" s="23"/>
      <c r="D2" s="23"/>
      <c r="E2" s="23"/>
      <c r="F2" s="23"/>
      <c r="G2" s="23"/>
      <c r="H2" s="23"/>
      <c r="I2" s="3"/>
      <c r="J2" s="3"/>
    </row>
    <row r="3" spans="1:11" ht="15" customHeight="1" x14ac:dyDescent="0.3">
      <c r="B3" s="3"/>
      <c r="G3" s="25" t="s">
        <v>18</v>
      </c>
      <c r="H3" s="25"/>
      <c r="I3" s="25"/>
      <c r="J3" s="25"/>
    </row>
    <row r="4" spans="1:11" ht="13" x14ac:dyDescent="0.25">
      <c r="B4" s="24" t="s">
        <v>11</v>
      </c>
      <c r="C4" s="24"/>
      <c r="D4" s="24"/>
      <c r="E4" s="24"/>
    </row>
    <row r="5" spans="1:11" ht="13" x14ac:dyDescent="0.25">
      <c r="B5" s="3"/>
      <c r="C5" s="3"/>
      <c r="D5" s="3"/>
      <c r="E5" s="3"/>
    </row>
    <row r="6" spans="1:11" ht="91.5" customHeight="1" x14ac:dyDescent="0.25">
      <c r="A6" s="6" t="s">
        <v>1</v>
      </c>
      <c r="B6" s="7" t="s">
        <v>0</v>
      </c>
      <c r="C6" s="7" t="s">
        <v>2</v>
      </c>
      <c r="D6" s="7" t="s">
        <v>17</v>
      </c>
      <c r="E6" s="7" t="s">
        <v>8</v>
      </c>
      <c r="F6" s="7" t="s">
        <v>7</v>
      </c>
      <c r="G6" s="7" t="s">
        <v>3</v>
      </c>
      <c r="H6" s="7" t="s">
        <v>10</v>
      </c>
      <c r="I6" s="7" t="s">
        <v>9</v>
      </c>
      <c r="J6" s="7" t="s">
        <v>6</v>
      </c>
      <c r="K6" s="7" t="s">
        <v>4</v>
      </c>
    </row>
    <row r="7" spans="1:11" s="12" customFormat="1" ht="159.5" x14ac:dyDescent="0.25">
      <c r="A7" s="8">
        <v>1</v>
      </c>
      <c r="B7" s="21" t="s">
        <v>13</v>
      </c>
      <c r="C7" s="21" t="s">
        <v>14</v>
      </c>
      <c r="D7" s="17"/>
      <c r="E7" s="9" t="s">
        <v>12</v>
      </c>
      <c r="F7" s="10">
        <v>2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ht="159.5" x14ac:dyDescent="0.25">
      <c r="A8" s="8">
        <v>2</v>
      </c>
      <c r="B8" s="21" t="s">
        <v>15</v>
      </c>
      <c r="C8" s="21" t="s">
        <v>16</v>
      </c>
      <c r="D8" s="17"/>
      <c r="E8" s="9" t="s">
        <v>12</v>
      </c>
      <c r="F8" s="10">
        <v>6</v>
      </c>
      <c r="G8" s="18"/>
      <c r="H8" s="11">
        <f t="shared" ref="H8" si="0">F8*G8</f>
        <v>0</v>
      </c>
      <c r="I8" s="19"/>
      <c r="J8" s="11">
        <f t="shared" ref="J8" si="1">H8*I8</f>
        <v>0</v>
      </c>
      <c r="K8" s="11">
        <f t="shared" ref="K8" si="2">H8+J8</f>
        <v>0</v>
      </c>
    </row>
    <row r="9" spans="1:11" ht="23.5" customHeight="1" x14ac:dyDescent="0.3">
      <c r="A9" s="4"/>
      <c r="B9" s="4"/>
      <c r="C9" s="26" t="s">
        <v>19</v>
      </c>
      <c r="D9" s="13"/>
      <c r="E9" s="4"/>
      <c r="G9" s="6" t="s">
        <v>5</v>
      </c>
      <c r="H9" s="20">
        <f>SUM(H7:H8)</f>
        <v>0</v>
      </c>
      <c r="I9" s="14"/>
      <c r="J9" s="20">
        <f>SUM(J7:J8)</f>
        <v>0</v>
      </c>
      <c r="K9" s="20">
        <f>SUM(K7:K8)</f>
        <v>0</v>
      </c>
    </row>
    <row r="10" spans="1:11" ht="23.25" customHeight="1" x14ac:dyDescent="0.25">
      <c r="A10" s="4"/>
      <c r="B10" s="4"/>
      <c r="C10" s="27"/>
      <c r="D10" s="15"/>
      <c r="E10" s="15"/>
      <c r="F10" s="15"/>
      <c r="G10" s="15"/>
      <c r="H10" s="16"/>
      <c r="I10" s="4"/>
      <c r="J10" s="4"/>
      <c r="K10" s="4"/>
    </row>
    <row r="11" spans="1:11" ht="23.25" customHeight="1" x14ac:dyDescent="0.3">
      <c r="C11" s="5"/>
      <c r="D11" s="5"/>
      <c r="E11" s="5"/>
      <c r="F11" s="5"/>
      <c r="G11" s="5"/>
      <c r="H11" s="5"/>
    </row>
  </sheetData>
  <sheetProtection sort="0" autoFilter="0"/>
  <mergeCells count="6">
    <mergeCell ref="B1:C1"/>
    <mergeCell ref="B2:C2"/>
    <mergeCell ref="B4:E4"/>
    <mergeCell ref="G3:J3"/>
    <mergeCell ref="C9:C10"/>
    <mergeCell ref="D2:H2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32D48AA7-1AF6-4226-B2EC-19A892570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2025-04-28T08:05:50Z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