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6_00057_pojemniki_A.Orzechowska/BIP2/"/>
    </mc:Choice>
  </mc:AlternateContent>
  <xr:revisionPtr revIDLastSave="521" documentId="13_ncr:1_{8418E969-0F65-42F2-AB63-76877F470400}" xr6:coauthVersionLast="47" xr6:coauthVersionMax="47" xr10:uidLastSave="{A088D695-FB84-456B-ADD9-506633683D3A}"/>
  <bookViews>
    <workbookView xWindow="-28920" yWindow="-120" windowWidth="29040" windowHeight="15720" activeTab="1" xr2:uid="{5856A686-01F0-4C93-B57D-C79AC1265CA1}"/>
  </bookViews>
  <sheets>
    <sheet name="Część 2" sheetId="20" r:id="rId1"/>
    <sheet name="Część 4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2" l="1"/>
  <c r="J12" i="22" s="1"/>
  <c r="J17" i="20"/>
  <c r="J16" i="20"/>
  <c r="J15" i="20"/>
  <c r="L15" i="20" s="1"/>
  <c r="J14" i="20"/>
  <c r="L14" i="20" s="1"/>
  <c r="M14" i="20" s="1"/>
  <c r="J13" i="20"/>
  <c r="J12" i="20"/>
  <c r="L12" i="20" s="1"/>
  <c r="J11" i="20"/>
  <c r="L11" i="22" l="1"/>
  <c r="L12" i="22" s="1"/>
  <c r="J18" i="20"/>
  <c r="L11" i="20"/>
  <c r="M15" i="20"/>
  <c r="L16" i="20"/>
  <c r="M16" i="20" s="1"/>
  <c r="M12" i="20"/>
  <c r="L13" i="20"/>
  <c r="M13" i="20" s="1"/>
  <c r="L17" i="20"/>
  <c r="M17" i="20" s="1"/>
  <c r="M11" i="22" l="1"/>
  <c r="M12" i="22" s="1"/>
  <c r="L18" i="20"/>
  <c r="M11" i="20"/>
  <c r="M18" i="20" s="1"/>
</calcChain>
</file>

<file path=xl/sharedStrings.xml><?xml version="1.0" encoding="utf-8"?>
<sst xmlns="http://schemas.openxmlformats.org/spreadsheetml/2006/main" count="96" uniqueCount="53">
  <si>
    <t>Cena jednostkowa 
netto PLN</t>
  </si>
  <si>
    <t>A</t>
  </si>
  <si>
    <t>B</t>
  </si>
  <si>
    <t>C</t>
  </si>
  <si>
    <t>D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</si>
  <si>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</si>
  <si>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</si>
  <si>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</si>
  <si>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</si>
  <si>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</si>
  <si>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</si>
  <si>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</si>
  <si>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</si>
  <si>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</si>
  <si>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</si>
  <si>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</si>
  <si>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</si>
  <si>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1 szt.</t>
  </si>
  <si>
    <t>Cena</t>
  </si>
  <si>
    <t>Ofertowany produkt (wymagane)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</si>
  <si>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</si>
  <si>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</si>
  <si>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r>
      <t xml:space="preserve">Maksymalny termin realizacji </t>
    </r>
    <r>
      <rPr>
        <sz val="9"/>
        <color theme="9" tint="-0.249977111117893"/>
        <rFont val="Verdana"/>
        <family val="2"/>
        <charset val="238"/>
      </rPr>
      <t>jednostkowego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3 dni robocze </t>
    </r>
    <r>
      <rPr>
        <sz val="9"/>
        <color theme="1"/>
        <rFont val="Verdana"/>
        <family val="2"/>
        <charset val="238"/>
      </rPr>
      <t>od dnia przyjęcia Zamówienia do realizacji
przez „dni robocze” rozumie się dni od poniedziałku do piątku, z wyłączeniem dni ustawowo wolnych od pracy.</t>
    </r>
  </si>
  <si>
    <t>Wykonawca winien w koszty wliczyć: koszt transportu i dostawy do siedziby Zamawiającego</t>
  </si>
  <si>
    <t>Załącznik nr 1 do zapytania ofertowego  - Formularz wyceny/Opis przedmiotu zamówienia</t>
  </si>
  <si>
    <t>Zdjęcie poglądowe</t>
  </si>
  <si>
    <t>K</t>
  </si>
  <si>
    <t>Wymagania</t>
  </si>
  <si>
    <t>Wartość VAT
kol. I x J</t>
  </si>
  <si>
    <t>L</t>
  </si>
  <si>
    <t>Cena netto PLN
kol. G x H</t>
  </si>
  <si>
    <t>Worki na odpady PP - autoklawowalne</t>
  </si>
  <si>
    <t>Autoklawowalne 20 x 30 cm. , przeznaczone do stojaków nastołowych, sztywne, pamkowane po 100 szt.</t>
  </si>
  <si>
    <t xml:space="preserve">Worki na odpady </t>
  </si>
  <si>
    <t>Worków jednorazowego użycia z folii polietylenowej LDPE lub materiału równoważnej grubości, nieprzezroczystych, wytrzymałych, odpornych na działanie wilgoci i środków chemicznych, żółte, pojemność min. 160L</t>
  </si>
  <si>
    <t>przeznaczony na odpady chemiczne/medyczne</t>
  </si>
  <si>
    <t>Worków jednorazowego użycia z folii polietylenowej LDPE lub materiału równoważnej grubości, nieprzezroczystych, wytrzymałych, odpornych na działanie wilgoci i środków chemicznych, czerwone, pojemność min. 160L</t>
  </si>
  <si>
    <t>Przeznaczony na odpady zakaźne</t>
  </si>
  <si>
    <t>Worki na odpady</t>
  </si>
  <si>
    <t>Worków jednorazowego użycia z folii polietylenowej LDPE lub materiału równoważnej grubości, nieprzezroczystych, wytrzymałych, odpornych na działanie wilgoci i środków chemicznych, białe, pojemność min. 160L</t>
  </si>
  <si>
    <t>przeznaczony na odpady niezakaźne</t>
  </si>
  <si>
    <t>Worków jednorazowego użycia z folii polietylenowej LDPE lub materiału równoważnej grubości, nieprzezroczystych, wytrzymałych, odpornych na działanie wilgoci i środków chemicznych, czarne, pojemność min. 160L</t>
  </si>
  <si>
    <t>przeznaczony na odpady zmieszane</t>
  </si>
  <si>
    <t>Worków jednorazowego użycia z folii polietylenowej LDPE lub materiału równoważnej grubości, nieprzezroczystych, wytrzymałych, odpornych na działanie wilgoci i środków chemicznych, niebieskie, pojemność 120L</t>
  </si>
  <si>
    <t>przeznaczony na odpady pochodzenia zwierzęcego</t>
  </si>
  <si>
    <t xml:space="preserve">Stojak stołowy na worki </t>
  </si>
  <si>
    <t>Wysokość  25 cm, wykonany ze stalowego drutu z powłoką z żywicy epoksydowej, trzy nóżki z gumowymi podkładkami</t>
  </si>
  <si>
    <t>nd</t>
  </si>
  <si>
    <t>1 opakowanie</t>
  </si>
  <si>
    <t>Pojemnik 6 L kompatybilny z pipetami laboratoryjnymi</t>
  </si>
  <si>
    <t>Pojemnik Bio o pojemności 6l, specjalnie zaprojektowany do bezpiecznego przechowywania pipet serologicznych w laboratoriach.</t>
  </si>
  <si>
    <t>Cena brutto PLN 
kol. I + K</t>
  </si>
  <si>
    <t>Nr sprawy: DZ.272.293.2025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</si>
</sst>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0" fontId="1" fillId="0" borderId="1" xfId="0" applyNumberFormat="1" applyFont="1" applyFill="1" applyBorder="1" applyAlignment="1" applyProtection="1">
      <alignment horizontal="center" vertical="center"/>
      <protection locked="0"/>
    </xf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479827-B92C-4D55-BDB6-047FEB4D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  <xdr:twoCellAnchor editAs="oneCell">
    <xdr:from>
      <xdr:col>4</xdr:col>
      <xdr:colOff>913622</xdr:colOff>
      <xdr:row>10</xdr:row>
      <xdr:rowOff>167343</xdr:rowOff>
    </xdr:from>
    <xdr:to>
      <xdr:col>4</xdr:col>
      <xdr:colOff>2060510</xdr:colOff>
      <xdr:row>10</xdr:row>
      <xdr:rowOff>1127449</xdr:rowOff>
    </xdr:to>
    <xdr:pic>
      <xdr:nvPicPr>
        <xdr:cNvPr id="12" name="Obraz 11" descr="Obraz zawierający pudełko, Materiały biurowe, Opakowanie i etykietowanie, tektura">
          <a:extLst>
            <a:ext uri="{FF2B5EF4-FFF2-40B4-BE49-F238E27FC236}">
              <a16:creationId xmlns:a16="http://schemas.microsoft.com/office/drawing/2014/main" id="{1957ACB0-DEF9-4572-8C23-9B6566D4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7372" y="2791578"/>
          <a:ext cx="1146888" cy="960106"/>
        </a:xfrm>
        <a:prstGeom prst="rect">
          <a:avLst/>
        </a:prstGeom>
      </xdr:spPr>
    </xdr:pic>
    <xdr:clientData/>
  </xdr:twoCellAnchor>
  <xdr:twoCellAnchor editAs="oneCell">
    <xdr:from>
      <xdr:col>4</xdr:col>
      <xdr:colOff>602602</xdr:colOff>
      <xdr:row>11</xdr:row>
      <xdr:rowOff>287964</xdr:rowOff>
    </xdr:from>
    <xdr:to>
      <xdr:col>4</xdr:col>
      <xdr:colOff>2361811</xdr:colOff>
      <xdr:row>11</xdr:row>
      <xdr:rowOff>1019036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009071C-9C7A-4E1D-8C69-BBE53858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6352" y="4175719"/>
          <a:ext cx="1759209" cy="731072"/>
        </a:xfrm>
        <a:prstGeom prst="rect">
          <a:avLst/>
        </a:prstGeom>
      </xdr:spPr>
    </xdr:pic>
    <xdr:clientData/>
  </xdr:twoCellAnchor>
  <xdr:twoCellAnchor editAs="oneCell">
    <xdr:from>
      <xdr:col>4</xdr:col>
      <xdr:colOff>622041</xdr:colOff>
      <xdr:row>12</xdr:row>
      <xdr:rowOff>341024</xdr:rowOff>
    </xdr:from>
    <xdr:to>
      <xdr:col>4</xdr:col>
      <xdr:colOff>2390970</xdr:colOff>
      <xdr:row>12</xdr:row>
      <xdr:rowOff>1030383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C5937B0-FF13-4C98-AE58-C28B4BA4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75791" y="5492300"/>
          <a:ext cx="1768929" cy="689359"/>
        </a:xfrm>
        <a:prstGeom prst="rect">
          <a:avLst/>
        </a:prstGeom>
      </xdr:spPr>
    </xdr:pic>
    <xdr:clientData/>
  </xdr:twoCellAnchor>
  <xdr:twoCellAnchor editAs="oneCell">
    <xdr:from>
      <xdr:col>4</xdr:col>
      <xdr:colOff>641481</xdr:colOff>
      <xdr:row>13</xdr:row>
      <xdr:rowOff>259714</xdr:rowOff>
    </xdr:from>
    <xdr:to>
      <xdr:col>4</xdr:col>
      <xdr:colOff>2429847</xdr:colOff>
      <xdr:row>13</xdr:row>
      <xdr:rowOff>991649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6DFA5953-946D-4775-85E8-533367449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95231" y="6674510"/>
          <a:ext cx="1788366" cy="731935"/>
        </a:xfrm>
        <a:prstGeom prst="rect">
          <a:avLst/>
        </a:prstGeom>
      </xdr:spPr>
    </xdr:pic>
    <xdr:clientData/>
  </xdr:twoCellAnchor>
  <xdr:twoCellAnchor editAs="oneCell">
    <xdr:from>
      <xdr:col>4</xdr:col>
      <xdr:colOff>622040</xdr:colOff>
      <xdr:row>14</xdr:row>
      <xdr:rowOff>242986</xdr:rowOff>
    </xdr:from>
    <xdr:to>
      <xdr:col>4</xdr:col>
      <xdr:colOff>2410407</xdr:colOff>
      <xdr:row>14</xdr:row>
      <xdr:rowOff>1089140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AF55E2B1-DB36-4FF1-9FB4-C3440669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75790" y="7921302"/>
          <a:ext cx="1788367" cy="846154"/>
        </a:xfrm>
        <a:prstGeom prst="rect">
          <a:avLst/>
        </a:prstGeom>
      </xdr:spPr>
    </xdr:pic>
    <xdr:clientData/>
  </xdr:twoCellAnchor>
  <xdr:twoCellAnchor editAs="oneCell">
    <xdr:from>
      <xdr:col>4</xdr:col>
      <xdr:colOff>631761</xdr:colOff>
      <xdr:row>15</xdr:row>
      <xdr:rowOff>295174</xdr:rowOff>
    </xdr:from>
    <xdr:to>
      <xdr:col>4</xdr:col>
      <xdr:colOff>2429847</xdr:colOff>
      <xdr:row>15</xdr:row>
      <xdr:rowOff>1046499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B4E2B71F-E44C-4B85-BF42-05B21C56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585511" y="9237011"/>
          <a:ext cx="1798086" cy="751325"/>
        </a:xfrm>
        <a:prstGeom prst="rect">
          <a:avLst/>
        </a:prstGeom>
      </xdr:spPr>
    </xdr:pic>
    <xdr:clientData/>
  </xdr:twoCellAnchor>
  <xdr:twoCellAnchor editAs="oneCell">
    <xdr:from>
      <xdr:col>4</xdr:col>
      <xdr:colOff>1137169</xdr:colOff>
      <xdr:row>16</xdr:row>
      <xdr:rowOff>38878</xdr:rowOff>
    </xdr:from>
    <xdr:to>
      <xdr:col>4</xdr:col>
      <xdr:colOff>2011112</xdr:colOff>
      <xdr:row>16</xdr:row>
      <xdr:rowOff>1223086</xdr:rowOff>
    </xdr:to>
    <xdr:pic>
      <xdr:nvPicPr>
        <xdr:cNvPr id="18" name="Obraz 17" descr="Obraz zawierający podłoga, w pomieszczeniu, ziemia, sztuka&#10;&#10;Opis wygenerowany automatycznie">
          <a:extLst>
            <a:ext uri="{FF2B5EF4-FFF2-40B4-BE49-F238E27FC236}">
              <a16:creationId xmlns:a16="http://schemas.microsoft.com/office/drawing/2014/main" id="{7E86120A-E867-4985-BE7A-526D8937B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90919" y="10244235"/>
          <a:ext cx="873943" cy="1184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D51E49-109C-497D-9C96-3314BD44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  <xdr:twoCellAnchor editAs="oneCell">
    <xdr:from>
      <xdr:col>4</xdr:col>
      <xdr:colOff>1010816</xdr:colOff>
      <xdr:row>10</xdr:row>
      <xdr:rowOff>48595</xdr:rowOff>
    </xdr:from>
    <xdr:to>
      <xdr:col>4</xdr:col>
      <xdr:colOff>1875841</xdr:colOff>
      <xdr:row>10</xdr:row>
      <xdr:rowOff>1200064</xdr:rowOff>
    </xdr:to>
    <xdr:pic>
      <xdr:nvPicPr>
        <xdr:cNvPr id="12" name="Obraz 11" descr="undefined">
          <a:extLst>
            <a:ext uri="{FF2B5EF4-FFF2-40B4-BE49-F238E27FC236}">
              <a16:creationId xmlns:a16="http://schemas.microsoft.com/office/drawing/2014/main" id="{D03A6745-D693-4475-8F58-8C56DA64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8597" y="2672830"/>
          <a:ext cx="865025" cy="115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2DD5-5BC5-4C73-BB02-10B492850130}">
  <sheetPr>
    <pageSetUpPr fitToPage="1"/>
  </sheetPr>
  <dimension ref="A1:M26"/>
  <sheetViews>
    <sheetView showGridLines="0" view="pageBreakPreview" topLeftCell="A7" zoomScale="70" zoomScaleNormal="100" zoomScaleSheetLayoutView="70" workbookViewId="0">
      <selection activeCell="J5" sqref="J5:M5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0"/>
      <c r="C2" s="30"/>
      <c r="D2" s="26"/>
      <c r="E2" s="26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0"/>
      <c r="C3" s="30"/>
      <c r="D3" s="26"/>
      <c r="E3" s="26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0"/>
      <c r="C4" s="30"/>
      <c r="D4" s="26"/>
      <c r="E4" s="26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0"/>
      <c r="C5" s="30"/>
      <c r="D5" s="26"/>
      <c r="E5" s="26"/>
      <c r="F5" s="7"/>
      <c r="G5" s="7"/>
      <c r="H5" s="7"/>
      <c r="I5" s="7"/>
      <c r="J5" s="31" t="s">
        <v>52</v>
      </c>
      <c r="K5" s="31"/>
      <c r="L5" s="31"/>
      <c r="M5" s="31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2" t="s">
        <v>24</v>
      </c>
      <c r="C7" s="32"/>
      <c r="D7" s="27"/>
      <c r="E7" s="2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7" t="s">
        <v>11</v>
      </c>
      <c r="B9" s="17" t="s">
        <v>12</v>
      </c>
      <c r="C9" s="18" t="s">
        <v>13</v>
      </c>
      <c r="D9" s="18" t="s">
        <v>27</v>
      </c>
      <c r="E9" s="18" t="s">
        <v>25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30</v>
      </c>
      <c r="K9" s="1" t="s">
        <v>9</v>
      </c>
      <c r="L9" s="1" t="s">
        <v>28</v>
      </c>
      <c r="M9" s="1" t="s">
        <v>51</v>
      </c>
    </row>
    <row r="10" spans="1:13" x14ac:dyDescent="0.25">
      <c r="A10" s="19"/>
      <c r="B10" s="20" t="s">
        <v>1</v>
      </c>
      <c r="C10" s="20" t="s">
        <v>2</v>
      </c>
      <c r="D10" s="20" t="s">
        <v>3</v>
      </c>
      <c r="E10" s="20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26</v>
      </c>
      <c r="M10" s="3" t="s">
        <v>29</v>
      </c>
    </row>
    <row r="11" spans="1:13" s="7" customFormat="1" ht="99.95" customHeight="1" x14ac:dyDescent="0.25">
      <c r="A11" s="5">
        <v>1</v>
      </c>
      <c r="B11" s="6" t="s">
        <v>31</v>
      </c>
      <c r="C11" s="6" t="s">
        <v>32</v>
      </c>
      <c r="D11" s="6" t="s">
        <v>47</v>
      </c>
      <c r="E11" s="28"/>
      <c r="F11" s="21"/>
      <c r="G11" s="5" t="s">
        <v>48</v>
      </c>
      <c r="H11" s="5">
        <v>200</v>
      </c>
      <c r="I11" s="14"/>
      <c r="J11" s="14">
        <f>H11*I11</f>
        <v>0</v>
      </c>
      <c r="K11" s="23"/>
      <c r="L11" s="14">
        <f>J11*K11</f>
        <v>0</v>
      </c>
      <c r="M11" s="14">
        <f>J11+L11</f>
        <v>0</v>
      </c>
    </row>
    <row r="12" spans="1:13" ht="99.95" customHeight="1" x14ac:dyDescent="0.25">
      <c r="A12" s="5">
        <v>2</v>
      </c>
      <c r="B12" s="6" t="s">
        <v>33</v>
      </c>
      <c r="C12" s="6" t="s">
        <v>34</v>
      </c>
      <c r="D12" s="6" t="s">
        <v>35</v>
      </c>
      <c r="E12" s="28"/>
      <c r="F12" s="21"/>
      <c r="G12" s="4" t="s">
        <v>48</v>
      </c>
      <c r="H12" s="4">
        <v>50</v>
      </c>
      <c r="I12" s="14"/>
      <c r="J12" s="14">
        <f t="shared" ref="J12:J17" si="0">H12*I12</f>
        <v>0</v>
      </c>
      <c r="K12" s="23"/>
      <c r="L12" s="14">
        <f t="shared" ref="L12:L17" si="1">J12*K12</f>
        <v>0</v>
      </c>
      <c r="M12" s="14">
        <f t="shared" ref="M12:M17" si="2">J12+L12</f>
        <v>0</v>
      </c>
    </row>
    <row r="13" spans="1:13" ht="99.95" customHeight="1" x14ac:dyDescent="0.25">
      <c r="A13" s="5">
        <v>3</v>
      </c>
      <c r="B13" s="6" t="s">
        <v>33</v>
      </c>
      <c r="C13" s="6" t="s">
        <v>36</v>
      </c>
      <c r="D13" s="6" t="s">
        <v>37</v>
      </c>
      <c r="E13" s="28"/>
      <c r="F13" s="21"/>
      <c r="G13" s="4" t="s">
        <v>48</v>
      </c>
      <c r="H13" s="4">
        <v>200</v>
      </c>
      <c r="I13" s="14"/>
      <c r="J13" s="14">
        <f t="shared" si="0"/>
        <v>0</v>
      </c>
      <c r="K13" s="23"/>
      <c r="L13" s="14">
        <f t="shared" si="1"/>
        <v>0</v>
      </c>
      <c r="M13" s="14">
        <f t="shared" si="2"/>
        <v>0</v>
      </c>
    </row>
    <row r="14" spans="1:13" ht="99.95" customHeight="1" x14ac:dyDescent="0.25">
      <c r="A14" s="5">
        <v>4</v>
      </c>
      <c r="B14" s="6" t="s">
        <v>38</v>
      </c>
      <c r="C14" s="6" t="s">
        <v>39</v>
      </c>
      <c r="D14" s="6" t="s">
        <v>40</v>
      </c>
      <c r="E14" s="28"/>
      <c r="F14" s="21"/>
      <c r="G14" s="4" t="s">
        <v>48</v>
      </c>
      <c r="H14" s="4">
        <v>15</v>
      </c>
      <c r="I14" s="14"/>
      <c r="J14" s="14">
        <f t="shared" si="0"/>
        <v>0</v>
      </c>
      <c r="K14" s="23"/>
      <c r="L14" s="14">
        <f t="shared" si="1"/>
        <v>0</v>
      </c>
      <c r="M14" s="14">
        <f t="shared" si="2"/>
        <v>0</v>
      </c>
    </row>
    <row r="15" spans="1:13" ht="99.95" customHeight="1" x14ac:dyDescent="0.25">
      <c r="A15" s="5">
        <v>5</v>
      </c>
      <c r="B15" s="6" t="s">
        <v>33</v>
      </c>
      <c r="C15" s="6" t="s">
        <v>41</v>
      </c>
      <c r="D15" s="6" t="s">
        <v>42</v>
      </c>
      <c r="E15" s="28"/>
      <c r="F15" s="21"/>
      <c r="G15" s="4" t="s">
        <v>48</v>
      </c>
      <c r="H15" s="4">
        <v>400</v>
      </c>
      <c r="I15" s="14"/>
      <c r="J15" s="14">
        <f t="shared" si="0"/>
        <v>0</v>
      </c>
      <c r="K15" s="23"/>
      <c r="L15" s="14">
        <f t="shared" si="1"/>
        <v>0</v>
      </c>
      <c r="M15" s="14">
        <f t="shared" si="2"/>
        <v>0</v>
      </c>
    </row>
    <row r="16" spans="1:13" ht="99.95" customHeight="1" x14ac:dyDescent="0.25">
      <c r="A16" s="5">
        <v>6</v>
      </c>
      <c r="B16" s="6" t="s">
        <v>33</v>
      </c>
      <c r="C16" s="6" t="s">
        <v>43</v>
      </c>
      <c r="D16" s="6" t="s">
        <v>44</v>
      </c>
      <c r="E16" s="28"/>
      <c r="F16" s="21"/>
      <c r="G16" s="4" t="s">
        <v>48</v>
      </c>
      <c r="H16" s="4">
        <v>5</v>
      </c>
      <c r="I16" s="14"/>
      <c r="J16" s="14">
        <f t="shared" si="0"/>
        <v>0</v>
      </c>
      <c r="K16" s="23"/>
      <c r="L16" s="14">
        <f t="shared" si="1"/>
        <v>0</v>
      </c>
      <c r="M16" s="14">
        <f t="shared" si="2"/>
        <v>0</v>
      </c>
    </row>
    <row r="17" spans="1:13" ht="99.95" customHeight="1" x14ac:dyDescent="0.25">
      <c r="A17" s="5">
        <v>7</v>
      </c>
      <c r="B17" s="6" t="s">
        <v>45</v>
      </c>
      <c r="C17" s="6" t="s">
        <v>46</v>
      </c>
      <c r="D17" s="6" t="s">
        <v>47</v>
      </c>
      <c r="E17" s="28"/>
      <c r="F17" s="22"/>
      <c r="G17" s="4" t="s">
        <v>17</v>
      </c>
      <c r="H17" s="4">
        <v>15</v>
      </c>
      <c r="I17" s="24"/>
      <c r="J17" s="14">
        <f t="shared" si="0"/>
        <v>0</v>
      </c>
      <c r="K17" s="23"/>
      <c r="L17" s="14">
        <f t="shared" si="1"/>
        <v>0</v>
      </c>
      <c r="M17" s="14">
        <f t="shared" si="2"/>
        <v>0</v>
      </c>
    </row>
    <row r="18" spans="1:13" x14ac:dyDescent="0.25">
      <c r="A18" s="8"/>
      <c r="B18" s="9"/>
      <c r="C18" s="9"/>
      <c r="D18" s="9"/>
      <c r="E18" s="9"/>
      <c r="F18" s="10"/>
      <c r="G18" s="8"/>
      <c r="H18" s="11" t="s">
        <v>18</v>
      </c>
      <c r="I18" s="12"/>
      <c r="J18" s="13">
        <f>SUM(J11:J17)</f>
        <v>0</v>
      </c>
      <c r="K18" s="12"/>
      <c r="L18" s="13">
        <f>SUM(L11:L17)</f>
        <v>0</v>
      </c>
      <c r="M18" s="13">
        <f>SUM(M11:M17)</f>
        <v>0</v>
      </c>
    </row>
    <row r="20" spans="1:13" x14ac:dyDescent="0.25">
      <c r="B20" s="33" t="s">
        <v>22</v>
      </c>
      <c r="C20" s="34"/>
      <c r="D20" s="34"/>
      <c r="E20" s="34"/>
      <c r="F20" s="34"/>
      <c r="G20" s="34"/>
      <c r="H20" s="34"/>
      <c r="K20" s="35" t="s">
        <v>21</v>
      </c>
      <c r="L20" s="36"/>
      <c r="M20" s="36"/>
    </row>
    <row r="21" spans="1:13" x14ac:dyDescent="0.25">
      <c r="B21" s="33"/>
      <c r="C21" s="34"/>
      <c r="D21" s="34"/>
      <c r="E21" s="34"/>
      <c r="F21" s="34"/>
      <c r="G21" s="34"/>
      <c r="H21" s="34"/>
      <c r="K21" s="36"/>
      <c r="L21" s="36"/>
      <c r="M21" s="36"/>
    </row>
    <row r="22" spans="1:13" x14ac:dyDescent="0.25">
      <c r="B22" s="34"/>
      <c r="C22" s="34"/>
      <c r="D22" s="34"/>
      <c r="E22" s="34"/>
      <c r="F22" s="34"/>
      <c r="G22" s="34"/>
      <c r="H22" s="34"/>
      <c r="K22" s="36"/>
      <c r="L22" s="36"/>
      <c r="M22" s="36"/>
    </row>
    <row r="23" spans="1:13" ht="15" customHeight="1" x14ac:dyDescent="0.25">
      <c r="B23" s="37" t="s">
        <v>20</v>
      </c>
      <c r="C23" s="37"/>
      <c r="D23" s="37"/>
      <c r="E23" s="37"/>
      <c r="F23" s="37"/>
      <c r="G23" s="37"/>
      <c r="H23" s="37"/>
      <c r="I23" s="15"/>
      <c r="K23" s="36"/>
      <c r="L23" s="36"/>
      <c r="M23" s="36"/>
    </row>
    <row r="24" spans="1:13" ht="15" customHeight="1" x14ac:dyDescent="0.25">
      <c r="B24" s="37"/>
      <c r="C24" s="37"/>
      <c r="D24" s="37"/>
      <c r="E24" s="37"/>
      <c r="F24" s="37"/>
      <c r="G24" s="37"/>
      <c r="H24" s="37"/>
      <c r="I24" s="15"/>
      <c r="K24" s="36"/>
      <c r="L24" s="36"/>
      <c r="M24" s="36"/>
    </row>
    <row r="25" spans="1:13" ht="15" customHeight="1" x14ac:dyDescent="0.25">
      <c r="B25" s="38" t="s">
        <v>23</v>
      </c>
      <c r="C25" s="38"/>
      <c r="D25" s="38"/>
      <c r="E25" s="38"/>
      <c r="F25" s="38"/>
      <c r="G25" s="38"/>
      <c r="H25" s="38"/>
      <c r="I25" s="25"/>
      <c r="K25" s="36"/>
      <c r="L25" s="36"/>
      <c r="M25" s="36"/>
    </row>
    <row r="26" spans="1:13" x14ac:dyDescent="0.25">
      <c r="B26" s="38"/>
      <c r="C26" s="38"/>
      <c r="D26" s="38"/>
      <c r="E26" s="38"/>
      <c r="F26" s="38"/>
      <c r="G26" s="38"/>
      <c r="H26" s="38"/>
      <c r="I26" s="16"/>
      <c r="K26" s="36"/>
      <c r="L26" s="36"/>
      <c r="M26" s="36"/>
    </row>
  </sheetData>
  <sheetProtection algorithmName="SHA-512" hashValue="gDFJfMH5/9QIBRX4c1F1lSuc4ogRdp6qjYR52EgYLj6hEluCiNULNClTKELp5BPz5bM8kHunhZ3KYYlB6aKSqw==" saltValue="2eLpnl1CgA7s2hjdKHLEIA==" spinCount="100000" sheet="1" objects="1" scenarios="1"/>
  <mergeCells count="7">
    <mergeCell ref="B2:C5"/>
    <mergeCell ref="J5:M5"/>
    <mergeCell ref="B7:C7"/>
    <mergeCell ref="B20:H22"/>
    <mergeCell ref="K20:M26"/>
    <mergeCell ref="B23:H24"/>
    <mergeCell ref="B25:H26"/>
  </mergeCells>
  <pageMargins left="0.25" right="0.25" top="0.75" bottom="0.75" header="0.3" footer="0.3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2B7D-832B-4EB0-BAE6-5CA1429F4B74}">
  <sheetPr>
    <pageSetUpPr fitToPage="1"/>
  </sheetPr>
  <dimension ref="A1:M28"/>
  <sheetViews>
    <sheetView showGridLines="0" tabSelected="1" view="pageBreakPreview" zoomScale="70" zoomScaleNormal="100" zoomScaleSheetLayoutView="70" workbookViewId="0">
      <selection activeCell="I11" sqref="I11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44.7109375" customWidth="1"/>
    <col min="6" max="6" width="22.85546875" customWidth="1"/>
    <col min="7" max="7" width="16" customWidth="1"/>
    <col min="8" max="8" width="10.85546875" customWidth="1"/>
    <col min="9" max="9" width="17.5703125" customWidth="1"/>
    <col min="10" max="10" width="16.42578125" customWidth="1"/>
    <col min="11" max="12" width="20.28515625" customWidth="1"/>
    <col min="13" max="13" width="18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30"/>
      <c r="C2" s="30"/>
      <c r="D2" s="26"/>
      <c r="E2" s="26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30"/>
      <c r="C3" s="30"/>
      <c r="D3" s="26"/>
      <c r="E3" s="26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30"/>
      <c r="C4" s="30"/>
      <c r="D4" s="26"/>
      <c r="E4" s="26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30"/>
      <c r="C5" s="30"/>
      <c r="D5" s="26"/>
      <c r="E5" s="26"/>
      <c r="F5" s="7"/>
      <c r="G5" s="7"/>
      <c r="H5" s="7"/>
      <c r="I5" s="7"/>
      <c r="J5" s="31" t="s">
        <v>52</v>
      </c>
      <c r="K5" s="31"/>
      <c r="L5" s="31"/>
      <c r="M5" s="31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32" t="s">
        <v>24</v>
      </c>
      <c r="C7" s="32"/>
      <c r="D7" s="27"/>
      <c r="E7" s="2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69" customHeight="1" x14ac:dyDescent="0.25">
      <c r="A9" s="17" t="s">
        <v>11</v>
      </c>
      <c r="B9" s="17" t="s">
        <v>12</v>
      </c>
      <c r="C9" s="18" t="s">
        <v>13</v>
      </c>
      <c r="D9" s="18" t="s">
        <v>27</v>
      </c>
      <c r="E9" s="18" t="s">
        <v>25</v>
      </c>
      <c r="F9" s="1" t="s">
        <v>19</v>
      </c>
      <c r="G9" s="1" t="s">
        <v>14</v>
      </c>
      <c r="H9" s="1" t="s">
        <v>15</v>
      </c>
      <c r="I9" s="1" t="s">
        <v>0</v>
      </c>
      <c r="J9" s="1" t="s">
        <v>30</v>
      </c>
      <c r="K9" s="1" t="s">
        <v>9</v>
      </c>
      <c r="L9" s="1" t="s">
        <v>28</v>
      </c>
      <c r="M9" s="1" t="s">
        <v>51</v>
      </c>
    </row>
    <row r="10" spans="1:13" x14ac:dyDescent="0.25">
      <c r="A10" s="19"/>
      <c r="B10" s="20" t="s">
        <v>1</v>
      </c>
      <c r="C10" s="20" t="s">
        <v>2</v>
      </c>
      <c r="D10" s="20" t="s">
        <v>3</v>
      </c>
      <c r="E10" s="20" t="s">
        <v>4</v>
      </c>
      <c r="F10" s="2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26</v>
      </c>
      <c r="M10" s="3" t="s">
        <v>29</v>
      </c>
    </row>
    <row r="11" spans="1:13" s="7" customFormat="1" ht="99.95" customHeight="1" x14ac:dyDescent="0.25">
      <c r="A11" s="5">
        <v>1</v>
      </c>
      <c r="B11" s="6" t="s">
        <v>49</v>
      </c>
      <c r="C11" s="6" t="s">
        <v>50</v>
      </c>
      <c r="D11" s="6" t="s">
        <v>47</v>
      </c>
      <c r="E11" s="28"/>
      <c r="F11" s="21"/>
      <c r="G11" s="5" t="s">
        <v>17</v>
      </c>
      <c r="H11" s="5">
        <v>200</v>
      </c>
      <c r="I11" s="14"/>
      <c r="J11" s="14">
        <f>H11*I11</f>
        <v>0</v>
      </c>
      <c r="K11" s="23"/>
      <c r="L11" s="14">
        <f>J11*K11</f>
        <v>0</v>
      </c>
      <c r="M11" s="14">
        <f>J11+L11</f>
        <v>0</v>
      </c>
    </row>
    <row r="12" spans="1:13" x14ac:dyDescent="0.25">
      <c r="A12" s="8"/>
      <c r="B12" s="9"/>
      <c r="C12" s="9"/>
      <c r="D12" s="9"/>
      <c r="E12" s="9"/>
      <c r="F12" s="10"/>
      <c r="G12" s="8"/>
      <c r="H12" s="11" t="s">
        <v>18</v>
      </c>
      <c r="I12" s="12"/>
      <c r="J12" s="13">
        <f>SUM(J11:J11)</f>
        <v>0</v>
      </c>
      <c r="K12" s="12"/>
      <c r="L12" s="13">
        <f>SUM(L11:L11)</f>
        <v>0</v>
      </c>
      <c r="M12" s="13">
        <f>SUM(M11:M11)</f>
        <v>0</v>
      </c>
    </row>
    <row r="14" spans="1:13" x14ac:dyDescent="0.25">
      <c r="B14" s="33" t="s">
        <v>22</v>
      </c>
      <c r="C14" s="34"/>
      <c r="D14" s="34"/>
      <c r="E14" s="34"/>
      <c r="F14" s="34"/>
      <c r="G14" s="34"/>
      <c r="H14" s="34"/>
      <c r="K14" s="35" t="s">
        <v>21</v>
      </c>
      <c r="L14" s="36"/>
      <c r="M14" s="36"/>
    </row>
    <row r="15" spans="1:13" x14ac:dyDescent="0.25">
      <c r="B15" s="33"/>
      <c r="C15" s="34"/>
      <c r="D15" s="34"/>
      <c r="E15" s="34"/>
      <c r="F15" s="34"/>
      <c r="G15" s="34"/>
      <c r="H15" s="34"/>
      <c r="K15" s="36"/>
      <c r="L15" s="36"/>
      <c r="M15" s="36"/>
    </row>
    <row r="16" spans="1:13" x14ac:dyDescent="0.25">
      <c r="B16" s="34"/>
      <c r="C16" s="34"/>
      <c r="D16" s="34"/>
      <c r="E16" s="34"/>
      <c r="F16" s="34"/>
      <c r="G16" s="34"/>
      <c r="H16" s="34"/>
      <c r="K16" s="36"/>
      <c r="L16" s="36"/>
      <c r="M16" s="36"/>
    </row>
    <row r="17" spans="2:13" ht="15" customHeight="1" x14ac:dyDescent="0.25">
      <c r="B17" s="37" t="s">
        <v>20</v>
      </c>
      <c r="C17" s="37"/>
      <c r="D17" s="37"/>
      <c r="E17" s="37"/>
      <c r="F17" s="37"/>
      <c r="G17" s="37"/>
      <c r="H17" s="37"/>
      <c r="I17" s="15"/>
      <c r="K17" s="36"/>
      <c r="L17" s="36"/>
      <c r="M17" s="36"/>
    </row>
    <row r="18" spans="2:13" ht="15" customHeight="1" x14ac:dyDescent="0.25">
      <c r="B18" s="37"/>
      <c r="C18" s="37"/>
      <c r="D18" s="37"/>
      <c r="E18" s="37"/>
      <c r="F18" s="37"/>
      <c r="G18" s="37"/>
      <c r="H18" s="37"/>
      <c r="I18" s="15"/>
      <c r="K18" s="36"/>
      <c r="L18" s="36"/>
      <c r="M18" s="36"/>
    </row>
    <row r="19" spans="2:13" ht="15" customHeight="1" x14ac:dyDescent="0.25">
      <c r="B19" s="38" t="s">
        <v>23</v>
      </c>
      <c r="C19" s="38"/>
      <c r="D19" s="38"/>
      <c r="E19" s="38"/>
      <c r="F19" s="38"/>
      <c r="G19" s="38"/>
      <c r="H19" s="38"/>
      <c r="I19" s="25"/>
      <c r="K19" s="36"/>
      <c r="L19" s="36"/>
      <c r="M19" s="36"/>
    </row>
    <row r="20" spans="2:13" x14ac:dyDescent="0.25">
      <c r="B20" s="38"/>
      <c r="C20" s="38"/>
      <c r="D20" s="38"/>
      <c r="E20" s="38"/>
      <c r="F20" s="38"/>
      <c r="G20" s="38"/>
      <c r="H20" s="38"/>
      <c r="I20" s="16"/>
      <c r="K20" s="36"/>
      <c r="L20" s="36"/>
      <c r="M20" s="36"/>
    </row>
    <row r="28" spans="2:13" x14ac:dyDescent="0.25">
      <c r="D28" s="29"/>
    </row>
  </sheetData>
  <sheetProtection algorithmName="SHA-512" hashValue="mLPSUrCP5h1H61FWlZE55UsyL4rwODqBQMi79kS/kuslM19yoLhWTx9aFCnYTeQu8rzDyh+W+r62To+Ljt3qww==" saltValue="TqwyBpa7Z/UdvPcHHbPg7w==" spinCount="100000" sheet="1" objects="1" scenarios="1"/>
  <mergeCells count="7">
    <mergeCell ref="B2:C5"/>
    <mergeCell ref="J5:M5"/>
    <mergeCell ref="B7:C7"/>
    <mergeCell ref="B14:H16"/>
    <mergeCell ref="K14:M20"/>
    <mergeCell ref="B17:H18"/>
    <mergeCell ref="B19:H20"/>
  </mergeCells>
  <pageMargins left="0.25" right="0.25" top="0.75" bottom="0.75" header="0.3" footer="0.3"/>
  <pageSetup paperSize="9" scale="4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369D0-6EBE-4D0F-8D5B-ABF7FD3DB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2</vt:lpstr>
      <vt:lpstr>Część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2025-07-09T08:32:31Z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