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6_00057_pojemniki i worki_A.Orzechowska/BIP/"/>
    </mc:Choice>
  </mc:AlternateContent>
  <xr:revisionPtr revIDLastSave="514" documentId="13_ncr:1_{8418E969-0F65-42F2-AB63-76877F470400}" xr6:coauthVersionLast="47" xr6:coauthVersionMax="47" xr10:uidLastSave="{5BEF63EB-8D17-47E7-AEAA-0D9892BF755C}"/>
  <bookViews>
    <workbookView xWindow="-120" yWindow="-120" windowWidth="29040" windowHeight="15720" xr2:uid="{5856A686-01F0-4C93-B57D-C79AC1265CA1}"/>
  </bookViews>
  <sheets>
    <sheet name="Część 1" sheetId="16" r:id="rId1"/>
    <sheet name="Część 2" sheetId="20" r:id="rId2"/>
    <sheet name="Część 3" sheetId="21" r:id="rId3"/>
    <sheet name="Część 4" sheetId="2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6" l="1"/>
  <c r="J11" i="22"/>
  <c r="J12" i="22" s="1"/>
  <c r="J15" i="21"/>
  <c r="L15" i="21" s="1"/>
  <c r="M15" i="21" s="1"/>
  <c r="J14" i="21"/>
  <c r="L14" i="21" s="1"/>
  <c r="J13" i="21"/>
  <c r="J12" i="21"/>
  <c r="J11" i="21"/>
  <c r="J17" i="20"/>
  <c r="J16" i="20"/>
  <c r="J15" i="20"/>
  <c r="L15" i="20" s="1"/>
  <c r="J14" i="20"/>
  <c r="L14" i="20" s="1"/>
  <c r="M14" i="20" s="1"/>
  <c r="J13" i="20"/>
  <c r="J12" i="20"/>
  <c r="L12" i="20" s="1"/>
  <c r="J11" i="20"/>
  <c r="J11" i="16"/>
  <c r="J12" i="16"/>
  <c r="J13" i="16"/>
  <c r="L13" i="16" s="1"/>
  <c r="J14" i="16"/>
  <c r="L14" i="16" s="1"/>
  <c r="J15" i="16"/>
  <c r="L15" i="16" s="1"/>
  <c r="J16" i="16"/>
  <c r="L16" i="16" s="1"/>
  <c r="J17" i="16"/>
  <c r="L17" i="16" s="1"/>
  <c r="M17" i="16" s="1"/>
  <c r="J18" i="16"/>
  <c r="L18" i="16" s="1"/>
  <c r="M18" i="16" s="1"/>
  <c r="J19" i="16"/>
  <c r="L19" i="16" s="1"/>
  <c r="M19" i="16" s="1"/>
  <c r="L11" i="22" l="1"/>
  <c r="L12" i="22" s="1"/>
  <c r="J16" i="21"/>
  <c r="M14" i="21"/>
  <c r="J18" i="20"/>
  <c r="L13" i="21"/>
  <c r="M13" i="21" s="1"/>
  <c r="L11" i="21"/>
  <c r="L12" i="21"/>
  <c r="M12" i="21" s="1"/>
  <c r="L11" i="20"/>
  <c r="M15" i="20"/>
  <c r="L16" i="20"/>
  <c r="M16" i="20" s="1"/>
  <c r="M12" i="20"/>
  <c r="L13" i="20"/>
  <c r="M13" i="20" s="1"/>
  <c r="L17" i="20"/>
  <c r="M17" i="20" s="1"/>
  <c r="L12" i="16"/>
  <c r="M12" i="16" s="1"/>
  <c r="M13" i="16"/>
  <c r="M16" i="16"/>
  <c r="M15" i="16"/>
  <c r="M14" i="16"/>
  <c r="L11" i="16"/>
  <c r="J20" i="16"/>
  <c r="M11" i="22" l="1"/>
  <c r="M12" i="22" s="1"/>
  <c r="L18" i="20"/>
  <c r="L16" i="21"/>
  <c r="M11" i="21"/>
  <c r="M16" i="21" s="1"/>
  <c r="M11" i="20"/>
  <c r="M18" i="20" s="1"/>
  <c r="M20" i="16"/>
  <c r="L20" i="16"/>
</calcChain>
</file>

<file path=xl/sharedStrings.xml><?xml version="1.0" encoding="utf-8"?>
<sst xmlns="http://schemas.openxmlformats.org/spreadsheetml/2006/main" count="216" uniqueCount="74">
  <si>
    <t>Cena jednostkowa 
netto PLN</t>
  </si>
  <si>
    <t>A</t>
  </si>
  <si>
    <t>B</t>
  </si>
  <si>
    <t>C</t>
  </si>
  <si>
    <t>D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</si>
  <si>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</si>
  <si>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</si>
  <si>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</si>
  <si>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</si>
  <si>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</si>
  <si>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</si>
  <si>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</si>
  <si>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</si>
  <si>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</si>
  <si>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</si>
  <si>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</si>
  <si>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</si>
  <si>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1 szt.</t>
  </si>
  <si>
    <t>Cena</t>
  </si>
  <si>
    <t>Ofertowany produkt (wymagane)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</si>
  <si>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</si>
  <si>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</si>
  <si>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r>
      <t xml:space="preserve">Maksymalny termin realizacji </t>
    </r>
    <r>
      <rPr>
        <sz val="9"/>
        <color theme="9" tint="-0.249977111117893"/>
        <rFont val="Verdana"/>
        <family val="2"/>
        <charset val="238"/>
      </rPr>
      <t>jednostkowego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3 dni robocze </t>
    </r>
    <r>
      <rPr>
        <sz val="9"/>
        <color theme="1"/>
        <rFont val="Verdana"/>
        <family val="2"/>
        <charset val="238"/>
      </rPr>
      <t>od dnia przyjęcia Zamówienia do realizacji
przez „dni robocze” rozumie się dni od poniedziałku do piątku, z wyłączeniem dni ustawowo wolnych od pracy.</t>
    </r>
  </si>
  <si>
    <t>Wykonawca winien w koszty wliczyć: koszt transportu i dostawy do siedziby Zamawiającego</t>
  </si>
  <si>
    <t>Załącznik nr 1 do zapytania ofertowego  - Formularz wyceny/Opis przedmiotu zamówienia</t>
  </si>
  <si>
    <t>Nr sprawy: DZ.272.228.2025</t>
  </si>
  <si>
    <t>Zdjęcie poglądowe</t>
  </si>
  <si>
    <t>K</t>
  </si>
  <si>
    <t>Pojemnik na igły</t>
  </si>
  <si>
    <t xml:space="preserve">Pojemnik na odpady medyczne i niebezpieczne wykonany z polipropylenu, przeznaczony do jednokrotnego użycia, atest PZH. Otwór wrzutowy o średnicy 60mm z wycięciami umożliwiającymi oddzielenie igły od strzykawki. </t>
  </si>
  <si>
    <t>Pojemnik 1L</t>
  </si>
  <si>
    <t>Pojemnik na odpady medyczne i niebezpieczne wykonany z polipropylenu, odporny na przekłucia i inne uszkodzenia mechaniczne, atest PZH nr EZ/13/2013, kolor pojemnika: czerwony</t>
  </si>
  <si>
    <t>Pojemnik 5L</t>
  </si>
  <si>
    <t>Pojemnik 10L</t>
  </si>
  <si>
    <t>Pojemnik 20L</t>
  </si>
  <si>
    <t>Pojemnik 30L</t>
  </si>
  <si>
    <t xml:space="preserve">Wiaderka na odpady z pokrywą (przezroczyste) - materiał PP, po zamknięciu otwarcie możliwe tylko po wyłamaniu plomby, szczelne zamknięcie, możliwe sztaplowanie, przeznaczenie: chemia - odporność na rozpuszczalniki organiczne,  pojemność 5l. </t>
  </si>
  <si>
    <t>pojemnik 10L</t>
  </si>
  <si>
    <t>Wiaderka na odpady z pokrywą ( białe lub przezroczyste) - materiał PP, po zamknięciu otwarcie możliwe tylko po wyłamaniu plomby, szczelne zamknięcie, możliwe sztaplowanie, przeznaczenie: chemia – odporność na rozpuszczalniki organiczne,  pojemność 10l</t>
  </si>
  <si>
    <t>Pojemnik na odpady medyczne/ organiczne i niebezpieczne wykonany z polipropylenu, odporny na przekłucia i inne uszkodzenia mechaniczne, atest PZH nr EZ/13/2013, kolor pojemnika: żółty</t>
  </si>
  <si>
    <t>1.szt.</t>
  </si>
  <si>
    <t>Wymagania</t>
  </si>
  <si>
    <t>Wartość VAT
kol. I x J</t>
  </si>
  <si>
    <t>L</t>
  </si>
  <si>
    <t>Cena netto PLN
kol. G x H</t>
  </si>
  <si>
    <t>Worki na odpady PP - autoklawowalne</t>
  </si>
  <si>
    <t>Autoklawowalne 20 x 30 cm. , przeznaczone do stojaków nastołowych, sztywne, pamkowane po 100 szt.</t>
  </si>
  <si>
    <t xml:space="preserve">Worki na odpady </t>
  </si>
  <si>
    <t>Worków jednorazowego użycia z folii polietylenowej LDPE lub materiału równoważnej grubości, nieprzezroczystych, wytrzymałych, odpornych na działanie wilgoci i środków chemicznych, żółte, pojemność min. 160L</t>
  </si>
  <si>
    <t>przeznaczony na odpady chemiczne/medyczne</t>
  </si>
  <si>
    <t>Worków jednorazowego użycia z folii polietylenowej LDPE lub materiału równoważnej grubości, nieprzezroczystych, wytrzymałych, odpornych na działanie wilgoci i środków chemicznych, czerwone, pojemność min. 160L</t>
  </si>
  <si>
    <t>Przeznaczony na odpady zakaźne</t>
  </si>
  <si>
    <t>Worki na odpady</t>
  </si>
  <si>
    <t>Worków jednorazowego użycia z folii polietylenowej LDPE lub materiału równoważnej grubości, nieprzezroczystych, wytrzymałych, odpornych na działanie wilgoci i środków chemicznych, białe, pojemność min. 160L</t>
  </si>
  <si>
    <t>przeznaczony na odpady niezakaźne</t>
  </si>
  <si>
    <t>Worków jednorazowego użycia z folii polietylenowej LDPE lub materiału równoważnej grubości, nieprzezroczystych, wytrzymałych, odpornych na działanie wilgoci i środków chemicznych, czarne, pojemność min. 160L</t>
  </si>
  <si>
    <t>przeznaczony na odpady zmieszane</t>
  </si>
  <si>
    <t>Worków jednorazowego użycia z folii polietylenowej LDPE lub materiału równoważnej grubości, nieprzezroczystych, wytrzymałych, odpornych na działanie wilgoci i środków chemicznych, niebieskie, pojemność 120L</t>
  </si>
  <si>
    <t>przeznaczony na odpady pochodzenia zwierzęcego</t>
  </si>
  <si>
    <t xml:space="preserve">Stojak stołowy na worki </t>
  </si>
  <si>
    <t>Wysokość  25 cm, wykonany ze stalowego drutu z powłoką z żywicy epoksydowej, trzy nóżki z gumowymi podkładkami</t>
  </si>
  <si>
    <t>Nakrętka do kanistra DIN51, kolor żółty</t>
  </si>
  <si>
    <t>Wykonane z tworzywa sztucznego HDPE, średnica nakrętki pasująca na wlew o średnicy wewnętrznej 43,8 mm</t>
  </si>
  <si>
    <t>Nakrętka do kanistra DIN51, kolor czarnego</t>
  </si>
  <si>
    <t>Nakrętka do kanistra DIN51, kolor czerwonego</t>
  </si>
  <si>
    <t>Kanistry  5 L kompatybilne do nakrętek</t>
  </si>
  <si>
    <t>Pojemnik wykonany z polietylenu o dużej gęstości, HDPE, kolor transparentny, pojemność 10L</t>
  </si>
  <si>
    <t>Kanistry  10 L kompatybilne do nakrętek</t>
  </si>
  <si>
    <t>kompatybilne do nakrętek pozycji 1, 2, 3</t>
  </si>
  <si>
    <t>nd</t>
  </si>
  <si>
    <t>1 opakowanie</t>
  </si>
  <si>
    <t>Pojemnik 6 L kompatybilny z pipetami laboratoryjnymi</t>
  </si>
  <si>
    <t>Pojemnik Bio o pojemności 6l, specjalnie zaprojektowany do bezpiecznego przechowywania pipet serologicznych w laboratoriach.</t>
  </si>
  <si>
    <t>Cena brutto PLN 
kol. I +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</si>
</sst>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0" fontId="1" fillId="0" borderId="1" xfId="0" applyNumberFormat="1" applyFont="1" applyFill="1" applyBorder="1" applyAlignment="1" applyProtection="1">
      <alignment horizontal="center" vertical="center"/>
      <protection locked="0"/>
    </xf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/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E3FFB16-9300-4E76-A431-47B6914F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3862"/>
        </a:xfrm>
        <a:prstGeom prst="rect">
          <a:avLst/>
        </a:prstGeom>
      </xdr:spPr>
    </xdr:pic>
    <xdr:clientData/>
  </xdr:twoCellAnchor>
  <xdr:twoCellAnchor editAs="oneCell">
    <xdr:from>
      <xdr:col>4</xdr:col>
      <xdr:colOff>806710</xdr:colOff>
      <xdr:row>10</xdr:row>
      <xdr:rowOff>41052</xdr:rowOff>
    </xdr:from>
    <xdr:to>
      <xdr:col>4</xdr:col>
      <xdr:colOff>2196582</xdr:colOff>
      <xdr:row>10</xdr:row>
      <xdr:rowOff>1216292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BC916EB-F7E3-4F58-86C1-3066DC43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4491" y="2665287"/>
          <a:ext cx="1389872" cy="1175240"/>
        </a:xfrm>
        <a:prstGeom prst="rect">
          <a:avLst/>
        </a:prstGeom>
      </xdr:spPr>
    </xdr:pic>
    <xdr:clientData/>
  </xdr:twoCellAnchor>
  <xdr:twoCellAnchor editAs="oneCell">
    <xdr:from>
      <xdr:col>4</xdr:col>
      <xdr:colOff>796991</xdr:colOff>
      <xdr:row>11</xdr:row>
      <xdr:rowOff>272143</xdr:rowOff>
    </xdr:from>
    <xdr:to>
      <xdr:col>4</xdr:col>
      <xdr:colOff>2190210</xdr:colOff>
      <xdr:row>11</xdr:row>
      <xdr:rowOff>1089190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6EB96E2-8D37-4B17-AB12-BC03DDFD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4772" y="4159898"/>
          <a:ext cx="1393219" cy="817047"/>
        </a:xfrm>
        <a:prstGeom prst="rect">
          <a:avLst/>
        </a:prstGeom>
      </xdr:spPr>
    </xdr:pic>
    <xdr:clientData/>
  </xdr:twoCellAnchor>
  <xdr:twoCellAnchor editAs="oneCell">
    <xdr:from>
      <xdr:col>4</xdr:col>
      <xdr:colOff>806711</xdr:colOff>
      <xdr:row>12</xdr:row>
      <xdr:rowOff>160464</xdr:rowOff>
    </xdr:from>
    <xdr:to>
      <xdr:col>4</xdr:col>
      <xdr:colOff>2177143</xdr:colOff>
      <xdr:row>12</xdr:row>
      <xdr:rowOff>1205348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BA96176-5734-4674-91F3-DFA5B0DB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64492" y="5311740"/>
          <a:ext cx="1370432" cy="1044884"/>
        </a:xfrm>
        <a:prstGeom prst="rect">
          <a:avLst/>
        </a:prstGeom>
      </xdr:spPr>
    </xdr:pic>
    <xdr:clientData/>
  </xdr:twoCellAnchor>
  <xdr:twoCellAnchor editAs="oneCell">
    <xdr:from>
      <xdr:col>4</xdr:col>
      <xdr:colOff>806708</xdr:colOff>
      <xdr:row>13</xdr:row>
      <xdr:rowOff>289407</xdr:rowOff>
    </xdr:from>
    <xdr:to>
      <xdr:col>4</xdr:col>
      <xdr:colOff>2138265</xdr:colOff>
      <xdr:row>13</xdr:row>
      <xdr:rowOff>1105842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2E686FD-8C70-4640-92D8-2D4097164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64489" y="6704203"/>
          <a:ext cx="1331557" cy="816435"/>
        </a:xfrm>
        <a:prstGeom prst="rect">
          <a:avLst/>
        </a:prstGeom>
      </xdr:spPr>
    </xdr:pic>
    <xdr:clientData/>
  </xdr:twoCellAnchor>
  <xdr:twoCellAnchor editAs="oneCell">
    <xdr:from>
      <xdr:col>4</xdr:col>
      <xdr:colOff>991378</xdr:colOff>
      <xdr:row>14</xdr:row>
      <xdr:rowOff>106914</xdr:rowOff>
    </xdr:from>
    <xdr:to>
      <xdr:col>4</xdr:col>
      <xdr:colOff>1972761</xdr:colOff>
      <xdr:row>14</xdr:row>
      <xdr:rowOff>1238131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C73494C-155B-4B4C-B8B8-98D8B5DC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49159" y="7785230"/>
          <a:ext cx="981383" cy="1131217"/>
        </a:xfrm>
        <a:prstGeom prst="rect">
          <a:avLst/>
        </a:prstGeom>
      </xdr:spPr>
    </xdr:pic>
    <xdr:clientData/>
  </xdr:twoCellAnchor>
  <xdr:twoCellAnchor editAs="oneCell">
    <xdr:from>
      <xdr:col>4</xdr:col>
      <xdr:colOff>1001096</xdr:colOff>
      <xdr:row>15</xdr:row>
      <xdr:rowOff>174948</xdr:rowOff>
    </xdr:from>
    <xdr:to>
      <xdr:col>4</xdr:col>
      <xdr:colOff>1981300</xdr:colOff>
      <xdr:row>15</xdr:row>
      <xdr:rowOff>1108567</xdr:rowOff>
    </xdr:to>
    <xdr:pic>
      <xdr:nvPicPr>
        <xdr:cNvPr id="8" name="Obraz 7" descr="Obraz zawierający Kubeł na śmieci, czerwony, pojemnik, ziemia&#10;&#10;Opis wygenerowany automatycznie">
          <a:extLst>
            <a:ext uri="{FF2B5EF4-FFF2-40B4-BE49-F238E27FC236}">
              <a16:creationId xmlns:a16="http://schemas.microsoft.com/office/drawing/2014/main" id="{CFE6A232-3B28-4F57-A866-345FA106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58877" y="9116785"/>
          <a:ext cx="980204" cy="933619"/>
        </a:xfrm>
        <a:prstGeom prst="rect">
          <a:avLst/>
        </a:prstGeom>
      </xdr:spPr>
    </xdr:pic>
    <xdr:clientData/>
  </xdr:twoCellAnchor>
  <xdr:twoCellAnchor editAs="oneCell">
    <xdr:from>
      <xdr:col>4</xdr:col>
      <xdr:colOff>962219</xdr:colOff>
      <xdr:row>16</xdr:row>
      <xdr:rowOff>124631</xdr:rowOff>
    </xdr:from>
    <xdr:to>
      <xdr:col>4</xdr:col>
      <xdr:colOff>1963314</xdr:colOff>
      <xdr:row>16</xdr:row>
      <xdr:rowOff>1142743</xdr:rowOff>
    </xdr:to>
    <xdr:pic>
      <xdr:nvPicPr>
        <xdr:cNvPr id="9" name="Obraz 8" descr="Obraz zawierający podłoga, w pomieszczeniu, plastik, ziemia">
          <a:extLst>
            <a:ext uri="{FF2B5EF4-FFF2-40B4-BE49-F238E27FC236}">
              <a16:creationId xmlns:a16="http://schemas.microsoft.com/office/drawing/2014/main" id="{72C45CEF-FBBE-4639-B6A9-AB0990BAA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20000" y="10329988"/>
          <a:ext cx="1001095" cy="1018112"/>
        </a:xfrm>
        <a:prstGeom prst="rect">
          <a:avLst/>
        </a:prstGeom>
      </xdr:spPr>
    </xdr:pic>
    <xdr:clientData/>
  </xdr:twoCellAnchor>
  <xdr:twoCellAnchor editAs="oneCell">
    <xdr:from>
      <xdr:col>4</xdr:col>
      <xdr:colOff>942781</xdr:colOff>
      <xdr:row>17</xdr:row>
      <xdr:rowOff>155509</xdr:rowOff>
    </xdr:from>
    <xdr:to>
      <xdr:col>4</xdr:col>
      <xdr:colOff>1972022</xdr:colOff>
      <xdr:row>17</xdr:row>
      <xdr:rowOff>1185764</xdr:rowOff>
    </xdr:to>
    <xdr:pic>
      <xdr:nvPicPr>
        <xdr:cNvPr id="12" name="Obraz 11" descr="Obraz zawierający pokrywa, naczynia, toaleta, zastawa stołowa&#10;&#10;Opis wygenerowany automatycznie">
          <a:extLst>
            <a:ext uri="{FF2B5EF4-FFF2-40B4-BE49-F238E27FC236}">
              <a16:creationId xmlns:a16="http://schemas.microsoft.com/office/drawing/2014/main" id="{A481124D-E5EE-44EE-B16D-542C0BACF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00562" y="11624387"/>
          <a:ext cx="1029241" cy="1030255"/>
        </a:xfrm>
        <a:prstGeom prst="rect">
          <a:avLst/>
        </a:prstGeom>
      </xdr:spPr>
    </xdr:pic>
    <xdr:clientData/>
  </xdr:twoCellAnchor>
  <xdr:twoCellAnchor editAs="oneCell">
    <xdr:from>
      <xdr:col>4</xdr:col>
      <xdr:colOff>962219</xdr:colOff>
      <xdr:row>18</xdr:row>
      <xdr:rowOff>54235</xdr:rowOff>
    </xdr:from>
    <xdr:to>
      <xdr:col>4</xdr:col>
      <xdr:colOff>1992474</xdr:colOff>
      <xdr:row>18</xdr:row>
      <xdr:rowOff>1230139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40CD060D-E340-4641-B5F3-0812F4F1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20000" y="12786633"/>
          <a:ext cx="1030255" cy="1175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479827-B92C-4D55-BDB6-047FEB4D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  <xdr:twoCellAnchor editAs="oneCell">
    <xdr:from>
      <xdr:col>4</xdr:col>
      <xdr:colOff>913622</xdr:colOff>
      <xdr:row>10</xdr:row>
      <xdr:rowOff>167343</xdr:rowOff>
    </xdr:from>
    <xdr:to>
      <xdr:col>4</xdr:col>
      <xdr:colOff>2060510</xdr:colOff>
      <xdr:row>10</xdr:row>
      <xdr:rowOff>1127449</xdr:rowOff>
    </xdr:to>
    <xdr:pic>
      <xdr:nvPicPr>
        <xdr:cNvPr id="12" name="Obraz 11" descr="Obraz zawierający pudełko, Materiały biurowe, Opakowanie i etykietowanie, tektura">
          <a:extLst>
            <a:ext uri="{FF2B5EF4-FFF2-40B4-BE49-F238E27FC236}">
              <a16:creationId xmlns:a16="http://schemas.microsoft.com/office/drawing/2014/main" id="{1957ACB0-DEF9-4572-8C23-9B6566D4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7372" y="2791578"/>
          <a:ext cx="1146888" cy="960106"/>
        </a:xfrm>
        <a:prstGeom prst="rect">
          <a:avLst/>
        </a:prstGeom>
      </xdr:spPr>
    </xdr:pic>
    <xdr:clientData/>
  </xdr:twoCellAnchor>
  <xdr:twoCellAnchor editAs="oneCell">
    <xdr:from>
      <xdr:col>4</xdr:col>
      <xdr:colOff>602602</xdr:colOff>
      <xdr:row>11</xdr:row>
      <xdr:rowOff>287964</xdr:rowOff>
    </xdr:from>
    <xdr:to>
      <xdr:col>4</xdr:col>
      <xdr:colOff>2361811</xdr:colOff>
      <xdr:row>11</xdr:row>
      <xdr:rowOff>1019036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009071C-9C7A-4E1D-8C69-BBE53858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6352" y="4175719"/>
          <a:ext cx="1759209" cy="731072"/>
        </a:xfrm>
        <a:prstGeom prst="rect">
          <a:avLst/>
        </a:prstGeom>
      </xdr:spPr>
    </xdr:pic>
    <xdr:clientData/>
  </xdr:twoCellAnchor>
  <xdr:twoCellAnchor editAs="oneCell">
    <xdr:from>
      <xdr:col>4</xdr:col>
      <xdr:colOff>622041</xdr:colOff>
      <xdr:row>12</xdr:row>
      <xdr:rowOff>341024</xdr:rowOff>
    </xdr:from>
    <xdr:to>
      <xdr:col>4</xdr:col>
      <xdr:colOff>2390970</xdr:colOff>
      <xdr:row>12</xdr:row>
      <xdr:rowOff>1030383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C5937B0-FF13-4C98-AE58-C28B4BA4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75791" y="5492300"/>
          <a:ext cx="1768929" cy="689359"/>
        </a:xfrm>
        <a:prstGeom prst="rect">
          <a:avLst/>
        </a:prstGeom>
      </xdr:spPr>
    </xdr:pic>
    <xdr:clientData/>
  </xdr:twoCellAnchor>
  <xdr:twoCellAnchor editAs="oneCell">
    <xdr:from>
      <xdr:col>4</xdr:col>
      <xdr:colOff>641481</xdr:colOff>
      <xdr:row>13</xdr:row>
      <xdr:rowOff>259714</xdr:rowOff>
    </xdr:from>
    <xdr:to>
      <xdr:col>4</xdr:col>
      <xdr:colOff>2429847</xdr:colOff>
      <xdr:row>13</xdr:row>
      <xdr:rowOff>991649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6DFA5953-946D-4775-85E8-533367449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95231" y="6674510"/>
          <a:ext cx="1788366" cy="731935"/>
        </a:xfrm>
        <a:prstGeom prst="rect">
          <a:avLst/>
        </a:prstGeom>
      </xdr:spPr>
    </xdr:pic>
    <xdr:clientData/>
  </xdr:twoCellAnchor>
  <xdr:twoCellAnchor editAs="oneCell">
    <xdr:from>
      <xdr:col>4</xdr:col>
      <xdr:colOff>622040</xdr:colOff>
      <xdr:row>14</xdr:row>
      <xdr:rowOff>242986</xdr:rowOff>
    </xdr:from>
    <xdr:to>
      <xdr:col>4</xdr:col>
      <xdr:colOff>2410407</xdr:colOff>
      <xdr:row>14</xdr:row>
      <xdr:rowOff>1089140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AF55E2B1-DB36-4FF1-9FB4-C3440669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75790" y="7921302"/>
          <a:ext cx="1788367" cy="846154"/>
        </a:xfrm>
        <a:prstGeom prst="rect">
          <a:avLst/>
        </a:prstGeom>
      </xdr:spPr>
    </xdr:pic>
    <xdr:clientData/>
  </xdr:twoCellAnchor>
  <xdr:twoCellAnchor editAs="oneCell">
    <xdr:from>
      <xdr:col>4</xdr:col>
      <xdr:colOff>631761</xdr:colOff>
      <xdr:row>15</xdr:row>
      <xdr:rowOff>295174</xdr:rowOff>
    </xdr:from>
    <xdr:to>
      <xdr:col>4</xdr:col>
      <xdr:colOff>2429847</xdr:colOff>
      <xdr:row>15</xdr:row>
      <xdr:rowOff>1046499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B4E2B71F-E44C-4B85-BF42-05B21C56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585511" y="9237011"/>
          <a:ext cx="1798086" cy="751325"/>
        </a:xfrm>
        <a:prstGeom prst="rect">
          <a:avLst/>
        </a:prstGeom>
      </xdr:spPr>
    </xdr:pic>
    <xdr:clientData/>
  </xdr:twoCellAnchor>
  <xdr:twoCellAnchor editAs="oneCell">
    <xdr:from>
      <xdr:col>4</xdr:col>
      <xdr:colOff>1137169</xdr:colOff>
      <xdr:row>16</xdr:row>
      <xdr:rowOff>38878</xdr:rowOff>
    </xdr:from>
    <xdr:to>
      <xdr:col>4</xdr:col>
      <xdr:colOff>2011112</xdr:colOff>
      <xdr:row>16</xdr:row>
      <xdr:rowOff>1223086</xdr:rowOff>
    </xdr:to>
    <xdr:pic>
      <xdr:nvPicPr>
        <xdr:cNvPr id="18" name="Obraz 17" descr="Obraz zawierający podłoga, w pomieszczeniu, ziemia, sztuka&#10;&#10;Opis wygenerowany automatycznie">
          <a:extLst>
            <a:ext uri="{FF2B5EF4-FFF2-40B4-BE49-F238E27FC236}">
              <a16:creationId xmlns:a16="http://schemas.microsoft.com/office/drawing/2014/main" id="{7E86120A-E867-4985-BE7A-526D8937B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90919" y="10244235"/>
          <a:ext cx="873943" cy="11842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87B5AF-3EB8-4D72-9BCB-E9E4931AD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  <xdr:twoCellAnchor editAs="oneCell">
    <xdr:from>
      <xdr:col>4</xdr:col>
      <xdr:colOff>806709</xdr:colOff>
      <xdr:row>10</xdr:row>
      <xdr:rowOff>106913</xdr:rowOff>
    </xdr:from>
    <xdr:to>
      <xdr:col>4</xdr:col>
      <xdr:colOff>2144386</xdr:colOff>
      <xdr:row>10</xdr:row>
      <xdr:rowOff>1146887</xdr:rowOff>
    </xdr:to>
    <xdr:pic>
      <xdr:nvPicPr>
        <xdr:cNvPr id="12" name="Obraz 11" descr="Obraz zawierający żółty, krąg, frisbee, w pomieszczeniu&#10;&#10;Opis wygenerowany automatycznie">
          <a:extLst>
            <a:ext uri="{FF2B5EF4-FFF2-40B4-BE49-F238E27FC236}">
              <a16:creationId xmlns:a16="http://schemas.microsoft.com/office/drawing/2014/main" id="{95ABB525-EA83-4EAF-9292-283623A8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0459" y="2731148"/>
          <a:ext cx="1337677" cy="1039974"/>
        </a:xfrm>
        <a:prstGeom prst="rect">
          <a:avLst/>
        </a:prstGeom>
      </xdr:spPr>
    </xdr:pic>
    <xdr:clientData/>
  </xdr:twoCellAnchor>
  <xdr:twoCellAnchor editAs="oneCell">
    <xdr:from>
      <xdr:col>4</xdr:col>
      <xdr:colOff>816428</xdr:colOff>
      <xdr:row>11</xdr:row>
      <xdr:rowOff>100107</xdr:rowOff>
    </xdr:from>
    <xdr:to>
      <xdr:col>4</xdr:col>
      <xdr:colOff>2147984</xdr:colOff>
      <xdr:row>11</xdr:row>
      <xdr:rowOff>1205205</xdr:rowOff>
    </xdr:to>
    <xdr:pic>
      <xdr:nvPicPr>
        <xdr:cNvPr id="13" name="Obraz 12" descr="Obraz zawierający urządzenie, krąg, srebro, gofrownica">
          <a:extLst>
            <a:ext uri="{FF2B5EF4-FFF2-40B4-BE49-F238E27FC236}">
              <a16:creationId xmlns:a16="http://schemas.microsoft.com/office/drawing/2014/main" id="{321DD881-B5CB-449A-9B13-98F12CA55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70178" y="3987862"/>
          <a:ext cx="1331556" cy="1105098"/>
        </a:xfrm>
        <a:prstGeom prst="rect">
          <a:avLst/>
        </a:prstGeom>
      </xdr:spPr>
    </xdr:pic>
    <xdr:clientData/>
  </xdr:twoCellAnchor>
  <xdr:twoCellAnchor editAs="oneCell">
    <xdr:from>
      <xdr:col>4</xdr:col>
      <xdr:colOff>845587</xdr:colOff>
      <xdr:row>12</xdr:row>
      <xdr:rowOff>48597</xdr:rowOff>
    </xdr:from>
    <xdr:to>
      <xdr:col>4</xdr:col>
      <xdr:colOff>2135106</xdr:colOff>
      <xdr:row>12</xdr:row>
      <xdr:rowOff>1205204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CDC845F-3267-4D11-A638-6C2B790A6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99337" y="5199873"/>
          <a:ext cx="1289519" cy="1156607"/>
        </a:xfrm>
        <a:prstGeom prst="rect">
          <a:avLst/>
        </a:prstGeom>
      </xdr:spPr>
    </xdr:pic>
    <xdr:clientData/>
  </xdr:twoCellAnchor>
  <xdr:oneCellAnchor>
    <xdr:from>
      <xdr:col>4</xdr:col>
      <xdr:colOff>981658</xdr:colOff>
      <xdr:row>13</xdr:row>
      <xdr:rowOff>97193</xdr:rowOff>
    </xdr:from>
    <xdr:ext cx="1010816" cy="1115944"/>
    <xdr:pic>
      <xdr:nvPicPr>
        <xdr:cNvPr id="15" name="Obraz 14">
          <a:extLst>
            <a:ext uri="{FF2B5EF4-FFF2-40B4-BE49-F238E27FC236}">
              <a16:creationId xmlns:a16="http://schemas.microsoft.com/office/drawing/2014/main" id="{5EE8B975-11D5-467C-B915-F30EFBF9B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35408" y="6511989"/>
          <a:ext cx="1010816" cy="1115944"/>
        </a:xfrm>
        <a:prstGeom prst="rect">
          <a:avLst/>
        </a:prstGeom>
      </xdr:spPr>
    </xdr:pic>
    <xdr:clientData/>
  </xdr:oneCellAnchor>
  <xdr:twoCellAnchor editAs="oneCell">
    <xdr:from>
      <xdr:col>4</xdr:col>
      <xdr:colOff>1030257</xdr:colOff>
      <xdr:row>14</xdr:row>
      <xdr:rowOff>100850</xdr:rowOff>
    </xdr:from>
    <xdr:to>
      <xdr:col>4</xdr:col>
      <xdr:colOff>1934159</xdr:colOff>
      <xdr:row>14</xdr:row>
      <xdr:rowOff>1182310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F4A5193-8AD9-4846-BA46-8CF0E662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84007" y="7779166"/>
          <a:ext cx="903902" cy="10814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D51E49-109C-497D-9C96-3314BD44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  <xdr:twoCellAnchor editAs="oneCell">
    <xdr:from>
      <xdr:col>4</xdr:col>
      <xdr:colOff>1010816</xdr:colOff>
      <xdr:row>10</xdr:row>
      <xdr:rowOff>48595</xdr:rowOff>
    </xdr:from>
    <xdr:to>
      <xdr:col>4</xdr:col>
      <xdr:colOff>1875841</xdr:colOff>
      <xdr:row>10</xdr:row>
      <xdr:rowOff>1200064</xdr:rowOff>
    </xdr:to>
    <xdr:pic>
      <xdr:nvPicPr>
        <xdr:cNvPr id="12" name="Obraz 11" descr="undefined">
          <a:extLst>
            <a:ext uri="{FF2B5EF4-FFF2-40B4-BE49-F238E27FC236}">
              <a16:creationId xmlns:a16="http://schemas.microsoft.com/office/drawing/2014/main" id="{D03A6745-D693-4475-8F58-8C56DA64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8597" y="2672830"/>
          <a:ext cx="865025" cy="115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3D0F-B23C-46F2-B4CD-75BC5529E828}">
  <sheetPr>
    <pageSetUpPr fitToPage="1"/>
  </sheetPr>
  <dimension ref="A1:M28"/>
  <sheetViews>
    <sheetView showGridLines="0" tabSelected="1" view="pageBreakPreview" zoomScale="55" zoomScaleNormal="100" zoomScaleSheetLayoutView="55" workbookViewId="0">
      <selection activeCell="M11" sqref="M11:M19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4"/>
      <c r="C2" s="34"/>
      <c r="D2" s="27"/>
      <c r="E2" s="2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4"/>
      <c r="C3" s="34"/>
      <c r="D3" s="27"/>
      <c r="E3" s="2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4"/>
      <c r="C4" s="34"/>
      <c r="D4" s="27"/>
      <c r="E4" s="27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4"/>
      <c r="C5" s="34"/>
      <c r="D5" s="27"/>
      <c r="E5" s="27"/>
      <c r="F5" s="7"/>
      <c r="G5" s="7"/>
      <c r="H5" s="7"/>
      <c r="I5" s="7"/>
      <c r="J5" s="35" t="s">
        <v>25</v>
      </c>
      <c r="K5" s="35"/>
      <c r="L5" s="35"/>
      <c r="M5" s="35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6" t="s">
        <v>24</v>
      </c>
      <c r="C7" s="36"/>
      <c r="D7" s="28"/>
      <c r="E7" s="28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8" t="s">
        <v>11</v>
      </c>
      <c r="B9" s="18" t="s">
        <v>12</v>
      </c>
      <c r="C9" s="19" t="s">
        <v>13</v>
      </c>
      <c r="D9" s="19" t="s">
        <v>41</v>
      </c>
      <c r="E9" s="19" t="s">
        <v>26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44</v>
      </c>
      <c r="K9" s="1" t="s">
        <v>9</v>
      </c>
      <c r="L9" s="1" t="s">
        <v>42</v>
      </c>
      <c r="M9" s="1" t="s">
        <v>73</v>
      </c>
    </row>
    <row r="10" spans="1:13" x14ac:dyDescent="0.25">
      <c r="A10" s="20"/>
      <c r="B10" s="21" t="s">
        <v>1</v>
      </c>
      <c r="C10" s="21" t="s">
        <v>2</v>
      </c>
      <c r="D10" s="21" t="s">
        <v>3</v>
      </c>
      <c r="E10" s="21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27</v>
      </c>
      <c r="M10" s="3" t="s">
        <v>43</v>
      </c>
    </row>
    <row r="11" spans="1:13" s="7" customFormat="1" ht="99.95" customHeight="1" x14ac:dyDescent="0.25">
      <c r="A11" s="5">
        <v>1</v>
      </c>
      <c r="B11" s="6" t="s">
        <v>28</v>
      </c>
      <c r="C11" s="6" t="s">
        <v>29</v>
      </c>
      <c r="D11" s="6" t="s">
        <v>69</v>
      </c>
      <c r="E11" s="29"/>
      <c r="F11" s="22"/>
      <c r="G11" s="5" t="s">
        <v>17</v>
      </c>
      <c r="H11" s="5">
        <v>300</v>
      </c>
      <c r="I11" s="14"/>
      <c r="J11" s="14">
        <f>H11*I11</f>
        <v>0</v>
      </c>
      <c r="K11" s="24"/>
      <c r="L11" s="14">
        <f>J11*K11</f>
        <v>0</v>
      </c>
      <c r="M11" s="14">
        <f>J11+L11</f>
        <v>0</v>
      </c>
    </row>
    <row r="12" spans="1:13" ht="99.95" customHeight="1" x14ac:dyDescent="0.25">
      <c r="A12" s="5">
        <v>2</v>
      </c>
      <c r="B12" s="6" t="s">
        <v>30</v>
      </c>
      <c r="C12" s="6" t="s">
        <v>31</v>
      </c>
      <c r="D12" s="6" t="s">
        <v>69</v>
      </c>
      <c r="E12" s="29"/>
      <c r="F12" s="22"/>
      <c r="G12" s="4" t="s">
        <v>17</v>
      </c>
      <c r="H12" s="4">
        <v>300</v>
      </c>
      <c r="I12" s="14"/>
      <c r="J12" s="14">
        <f t="shared" ref="J12:J19" si="0">H12*I12</f>
        <v>0</v>
      </c>
      <c r="K12" s="24"/>
      <c r="L12" s="14">
        <f t="shared" ref="L12:L19" si="1">J12*K12</f>
        <v>0</v>
      </c>
      <c r="M12" s="14">
        <f t="shared" ref="M12:M19" si="2">J12+L12</f>
        <v>0</v>
      </c>
    </row>
    <row r="13" spans="1:13" ht="99.95" customHeight="1" x14ac:dyDescent="0.25">
      <c r="A13" s="5">
        <v>3</v>
      </c>
      <c r="B13" s="6" t="s">
        <v>32</v>
      </c>
      <c r="C13" s="6" t="s">
        <v>31</v>
      </c>
      <c r="D13" s="6" t="s">
        <v>69</v>
      </c>
      <c r="E13" s="29"/>
      <c r="F13" s="22"/>
      <c r="G13" s="4" t="s">
        <v>17</v>
      </c>
      <c r="H13" s="4">
        <v>400</v>
      </c>
      <c r="I13" s="14"/>
      <c r="J13" s="14">
        <f t="shared" si="0"/>
        <v>0</v>
      </c>
      <c r="K13" s="24"/>
      <c r="L13" s="14">
        <f t="shared" si="1"/>
        <v>0</v>
      </c>
      <c r="M13" s="14">
        <f t="shared" si="2"/>
        <v>0</v>
      </c>
    </row>
    <row r="14" spans="1:13" ht="99.95" customHeight="1" x14ac:dyDescent="0.25">
      <c r="A14" s="5">
        <v>4</v>
      </c>
      <c r="B14" s="6" t="s">
        <v>33</v>
      </c>
      <c r="C14" s="6" t="s">
        <v>31</v>
      </c>
      <c r="D14" s="6" t="s">
        <v>69</v>
      </c>
      <c r="E14" s="29"/>
      <c r="F14" s="22"/>
      <c r="G14" s="4" t="s">
        <v>17</v>
      </c>
      <c r="H14" s="4">
        <v>400</v>
      </c>
      <c r="I14" s="14"/>
      <c r="J14" s="14">
        <f t="shared" si="0"/>
        <v>0</v>
      </c>
      <c r="K14" s="24"/>
      <c r="L14" s="14">
        <f t="shared" si="1"/>
        <v>0</v>
      </c>
      <c r="M14" s="14">
        <f t="shared" si="2"/>
        <v>0</v>
      </c>
    </row>
    <row r="15" spans="1:13" ht="99.95" customHeight="1" x14ac:dyDescent="0.25">
      <c r="A15" s="5">
        <v>5</v>
      </c>
      <c r="B15" s="6" t="s">
        <v>34</v>
      </c>
      <c r="C15" s="6" t="s">
        <v>31</v>
      </c>
      <c r="D15" s="6" t="s">
        <v>69</v>
      </c>
      <c r="E15" s="29"/>
      <c r="F15" s="22"/>
      <c r="G15" s="4" t="s">
        <v>17</v>
      </c>
      <c r="H15" s="4">
        <v>1000</v>
      </c>
      <c r="I15" s="14"/>
      <c r="J15" s="14">
        <f t="shared" si="0"/>
        <v>0</v>
      </c>
      <c r="K15" s="24"/>
      <c r="L15" s="14">
        <f t="shared" si="1"/>
        <v>0</v>
      </c>
      <c r="M15" s="14">
        <f t="shared" si="2"/>
        <v>0</v>
      </c>
    </row>
    <row r="16" spans="1:13" ht="99.95" customHeight="1" x14ac:dyDescent="0.25">
      <c r="A16" s="5">
        <v>6</v>
      </c>
      <c r="B16" s="6" t="s">
        <v>35</v>
      </c>
      <c r="C16" s="6" t="s">
        <v>31</v>
      </c>
      <c r="D16" s="6" t="s">
        <v>69</v>
      </c>
      <c r="E16" s="29"/>
      <c r="F16" s="22"/>
      <c r="G16" s="4" t="s">
        <v>17</v>
      </c>
      <c r="H16" s="4">
        <v>1200</v>
      </c>
      <c r="I16" s="14"/>
      <c r="J16" s="14">
        <f t="shared" si="0"/>
        <v>0</v>
      </c>
      <c r="K16" s="24"/>
      <c r="L16" s="14">
        <f t="shared" si="1"/>
        <v>0</v>
      </c>
      <c r="M16" s="14">
        <f t="shared" si="2"/>
        <v>0</v>
      </c>
    </row>
    <row r="17" spans="1:13" ht="99.95" customHeight="1" x14ac:dyDescent="0.25">
      <c r="A17" s="5">
        <v>7</v>
      </c>
      <c r="B17" s="6" t="s">
        <v>32</v>
      </c>
      <c r="C17" s="6" t="s">
        <v>36</v>
      </c>
      <c r="D17" s="6" t="s">
        <v>69</v>
      </c>
      <c r="E17" s="29"/>
      <c r="F17" s="23"/>
      <c r="G17" s="4" t="s">
        <v>17</v>
      </c>
      <c r="H17" s="4">
        <v>300</v>
      </c>
      <c r="I17" s="25"/>
      <c r="J17" s="14">
        <f t="shared" si="0"/>
        <v>0</v>
      </c>
      <c r="K17" s="24"/>
      <c r="L17" s="14">
        <f t="shared" si="1"/>
        <v>0</v>
      </c>
      <c r="M17" s="14">
        <f t="shared" si="2"/>
        <v>0</v>
      </c>
    </row>
    <row r="18" spans="1:13" ht="99.95" customHeight="1" x14ac:dyDescent="0.25">
      <c r="A18" s="5">
        <v>8</v>
      </c>
      <c r="B18" s="6" t="s">
        <v>37</v>
      </c>
      <c r="C18" s="6" t="s">
        <v>38</v>
      </c>
      <c r="D18" s="6" t="s">
        <v>69</v>
      </c>
      <c r="E18" s="29"/>
      <c r="F18" s="23"/>
      <c r="G18" s="4" t="s">
        <v>40</v>
      </c>
      <c r="H18" s="4">
        <v>500</v>
      </c>
      <c r="I18" s="25"/>
      <c r="J18" s="14">
        <f t="shared" si="0"/>
        <v>0</v>
      </c>
      <c r="K18" s="24"/>
      <c r="L18" s="14">
        <f t="shared" si="1"/>
        <v>0</v>
      </c>
      <c r="M18" s="14">
        <f t="shared" si="2"/>
        <v>0</v>
      </c>
    </row>
    <row r="19" spans="1:13" ht="99.95" customHeight="1" x14ac:dyDescent="0.25">
      <c r="A19" s="5">
        <v>9</v>
      </c>
      <c r="B19" s="6" t="s">
        <v>33</v>
      </c>
      <c r="C19" s="6" t="s">
        <v>39</v>
      </c>
      <c r="D19" s="6" t="s">
        <v>69</v>
      </c>
      <c r="E19" s="29"/>
      <c r="F19" s="23"/>
      <c r="G19" s="4" t="s">
        <v>17</v>
      </c>
      <c r="H19" s="4">
        <v>100</v>
      </c>
      <c r="I19" s="25"/>
      <c r="J19" s="14">
        <f t="shared" si="0"/>
        <v>0</v>
      </c>
      <c r="K19" s="24"/>
      <c r="L19" s="14">
        <f t="shared" si="1"/>
        <v>0</v>
      </c>
      <c r="M19" s="14">
        <f t="shared" si="2"/>
        <v>0</v>
      </c>
    </row>
    <row r="20" spans="1:13" x14ac:dyDescent="0.25">
      <c r="A20" s="8"/>
      <c r="B20" s="9"/>
      <c r="C20" s="9"/>
      <c r="D20" s="9"/>
      <c r="E20" s="9"/>
      <c r="F20" s="10"/>
      <c r="G20" s="8"/>
      <c r="H20" s="11" t="s">
        <v>18</v>
      </c>
      <c r="I20" s="12"/>
      <c r="J20" s="13">
        <f>SUM(J11:J19)</f>
        <v>0</v>
      </c>
      <c r="K20" s="12"/>
      <c r="L20" s="13">
        <f>SUM(L11:L19)</f>
        <v>0</v>
      </c>
      <c r="M20" s="13">
        <f>SUM(M11:M19)</f>
        <v>0</v>
      </c>
    </row>
    <row r="22" spans="1:13" x14ac:dyDescent="0.25">
      <c r="B22" s="37" t="s">
        <v>22</v>
      </c>
      <c r="C22" s="38"/>
      <c r="D22" s="38"/>
      <c r="E22" s="38"/>
      <c r="F22" s="38"/>
      <c r="G22" s="38"/>
      <c r="H22" s="38"/>
      <c r="K22" s="32" t="s">
        <v>21</v>
      </c>
      <c r="L22" s="33"/>
      <c r="M22" s="33"/>
    </row>
    <row r="23" spans="1:13" x14ac:dyDescent="0.25">
      <c r="B23" s="37"/>
      <c r="C23" s="38"/>
      <c r="D23" s="38"/>
      <c r="E23" s="38"/>
      <c r="F23" s="38"/>
      <c r="G23" s="38"/>
      <c r="H23" s="38"/>
      <c r="K23" s="33"/>
      <c r="L23" s="33"/>
      <c r="M23" s="33"/>
    </row>
    <row r="24" spans="1:13" x14ac:dyDescent="0.25">
      <c r="B24" s="38"/>
      <c r="C24" s="38"/>
      <c r="D24" s="38"/>
      <c r="E24" s="38"/>
      <c r="F24" s="38"/>
      <c r="G24" s="38"/>
      <c r="H24" s="38"/>
      <c r="K24" s="33"/>
      <c r="L24" s="33"/>
      <c r="M24" s="33"/>
    </row>
    <row r="25" spans="1:13" ht="15" customHeight="1" x14ac:dyDescent="0.25">
      <c r="B25" s="31" t="s">
        <v>20</v>
      </c>
      <c r="C25" s="31"/>
      <c r="D25" s="31"/>
      <c r="E25" s="31"/>
      <c r="F25" s="31"/>
      <c r="G25" s="31"/>
      <c r="H25" s="31"/>
      <c r="I25" s="16"/>
      <c r="K25" s="33"/>
      <c r="L25" s="33"/>
      <c r="M25" s="33"/>
    </row>
    <row r="26" spans="1:13" ht="15" customHeight="1" x14ac:dyDescent="0.25">
      <c r="B26" s="31"/>
      <c r="C26" s="31"/>
      <c r="D26" s="31"/>
      <c r="E26" s="31"/>
      <c r="F26" s="31"/>
      <c r="G26" s="31"/>
      <c r="H26" s="31"/>
      <c r="I26" s="16"/>
      <c r="K26" s="33"/>
      <c r="L26" s="33"/>
      <c r="M26" s="33"/>
    </row>
    <row r="27" spans="1:13" ht="15" customHeight="1" x14ac:dyDescent="0.25">
      <c r="B27" s="30" t="s">
        <v>23</v>
      </c>
      <c r="C27" s="30"/>
      <c r="D27" s="30"/>
      <c r="E27" s="30"/>
      <c r="F27" s="30"/>
      <c r="G27" s="30"/>
      <c r="H27" s="30"/>
      <c r="I27" s="15"/>
      <c r="K27" s="33"/>
      <c r="L27" s="33"/>
      <c r="M27" s="33"/>
    </row>
    <row r="28" spans="1:13" x14ac:dyDescent="0.25">
      <c r="B28" s="30"/>
      <c r="C28" s="30"/>
      <c r="D28" s="30"/>
      <c r="E28" s="30"/>
      <c r="F28" s="30"/>
      <c r="G28" s="30"/>
      <c r="H28" s="30"/>
      <c r="I28" s="17"/>
      <c r="K28" s="33"/>
      <c r="L28" s="33"/>
      <c r="M28" s="33"/>
    </row>
  </sheetData>
  <sheetProtection algorithmName="SHA-512" hashValue="TX2Y3XR5X2vurkReyU1S8EmgqZHVr8wQhx3HaYDEJ/aQ2I+02oA8KerWjr4/7Lj9C5jfFg019e28Irj4iMb57g==" saltValue="jX2J7eEybwF4ma+xLoXm3w==" spinCount="100000" sheet="1" objects="1" scenarios="1"/>
  <mergeCells count="7">
    <mergeCell ref="B27:H28"/>
    <mergeCell ref="B25:H26"/>
    <mergeCell ref="K22:M28"/>
    <mergeCell ref="B2:C5"/>
    <mergeCell ref="J5:M5"/>
    <mergeCell ref="B7:C7"/>
    <mergeCell ref="B22:H24"/>
  </mergeCells>
  <pageMargins left="0.25" right="0.25" top="0.75" bottom="0.75" header="0.3" footer="0.3"/>
  <pageSetup paperSize="9" scale="41" orientation="landscape" r:id="rId1"/>
  <ignoredErrors>
    <ignoredError sqref="J12:M19 J11 L1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2DD5-5BC5-4C73-BB02-10B492850130}">
  <sheetPr>
    <pageSetUpPr fitToPage="1"/>
  </sheetPr>
  <dimension ref="A1:M26"/>
  <sheetViews>
    <sheetView showGridLines="0" view="pageBreakPreview" topLeftCell="A12" zoomScale="70" zoomScaleNormal="100" zoomScaleSheetLayoutView="70" workbookViewId="0">
      <selection activeCell="D17" sqref="D17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4"/>
      <c r="C2" s="34"/>
      <c r="D2" s="27"/>
      <c r="E2" s="2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4"/>
      <c r="C3" s="34"/>
      <c r="D3" s="27"/>
      <c r="E3" s="2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4"/>
      <c r="C4" s="34"/>
      <c r="D4" s="27"/>
      <c r="E4" s="27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4"/>
      <c r="C5" s="34"/>
      <c r="D5" s="27"/>
      <c r="E5" s="27"/>
      <c r="F5" s="7"/>
      <c r="G5" s="7"/>
      <c r="H5" s="7"/>
      <c r="I5" s="7"/>
      <c r="J5" s="35" t="s">
        <v>25</v>
      </c>
      <c r="K5" s="35"/>
      <c r="L5" s="35"/>
      <c r="M5" s="35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6" t="s">
        <v>24</v>
      </c>
      <c r="C7" s="36"/>
      <c r="D7" s="28"/>
      <c r="E7" s="28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8" t="s">
        <v>11</v>
      </c>
      <c r="B9" s="18" t="s">
        <v>12</v>
      </c>
      <c r="C9" s="19" t="s">
        <v>13</v>
      </c>
      <c r="D9" s="19" t="s">
        <v>41</v>
      </c>
      <c r="E9" s="19" t="s">
        <v>26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44</v>
      </c>
      <c r="K9" s="1" t="s">
        <v>9</v>
      </c>
      <c r="L9" s="1" t="s">
        <v>42</v>
      </c>
      <c r="M9" s="1" t="s">
        <v>73</v>
      </c>
    </row>
    <row r="10" spans="1:13" x14ac:dyDescent="0.25">
      <c r="A10" s="20"/>
      <c r="B10" s="21" t="s">
        <v>1</v>
      </c>
      <c r="C10" s="21" t="s">
        <v>2</v>
      </c>
      <c r="D10" s="21" t="s">
        <v>3</v>
      </c>
      <c r="E10" s="21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27</v>
      </c>
      <c r="M10" s="3" t="s">
        <v>43</v>
      </c>
    </row>
    <row r="11" spans="1:13" s="7" customFormat="1" ht="99.95" customHeight="1" x14ac:dyDescent="0.25">
      <c r="A11" s="5">
        <v>1</v>
      </c>
      <c r="B11" s="6" t="s">
        <v>45</v>
      </c>
      <c r="C11" s="6" t="s">
        <v>46</v>
      </c>
      <c r="D11" s="6" t="s">
        <v>69</v>
      </c>
      <c r="E11" s="29"/>
      <c r="F11" s="22"/>
      <c r="G11" s="5" t="s">
        <v>70</v>
      </c>
      <c r="H11" s="5">
        <v>200</v>
      </c>
      <c r="I11" s="14"/>
      <c r="J11" s="14">
        <f>H11*I11</f>
        <v>0</v>
      </c>
      <c r="K11" s="24"/>
      <c r="L11" s="14">
        <f>J11*K11</f>
        <v>0</v>
      </c>
      <c r="M11" s="14">
        <f>J11+L11</f>
        <v>0</v>
      </c>
    </row>
    <row r="12" spans="1:13" ht="99.95" customHeight="1" x14ac:dyDescent="0.25">
      <c r="A12" s="5">
        <v>2</v>
      </c>
      <c r="B12" s="6" t="s">
        <v>47</v>
      </c>
      <c r="C12" s="6" t="s">
        <v>48</v>
      </c>
      <c r="D12" s="6" t="s">
        <v>49</v>
      </c>
      <c r="E12" s="29"/>
      <c r="F12" s="22"/>
      <c r="G12" s="4" t="s">
        <v>70</v>
      </c>
      <c r="H12" s="4">
        <v>50</v>
      </c>
      <c r="I12" s="14"/>
      <c r="J12" s="14">
        <f t="shared" ref="J12:J17" si="0">H12*I12</f>
        <v>0</v>
      </c>
      <c r="K12" s="24"/>
      <c r="L12" s="14">
        <f t="shared" ref="L12:L17" si="1">J12*K12</f>
        <v>0</v>
      </c>
      <c r="M12" s="14">
        <f t="shared" ref="M12:M17" si="2">J12+L12</f>
        <v>0</v>
      </c>
    </row>
    <row r="13" spans="1:13" ht="99.95" customHeight="1" x14ac:dyDescent="0.25">
      <c r="A13" s="5">
        <v>3</v>
      </c>
      <c r="B13" s="6" t="s">
        <v>47</v>
      </c>
      <c r="C13" s="6" t="s">
        <v>50</v>
      </c>
      <c r="D13" s="6" t="s">
        <v>51</v>
      </c>
      <c r="E13" s="29"/>
      <c r="F13" s="22"/>
      <c r="G13" s="4" t="s">
        <v>70</v>
      </c>
      <c r="H13" s="4">
        <v>200</v>
      </c>
      <c r="I13" s="14"/>
      <c r="J13" s="14">
        <f t="shared" si="0"/>
        <v>0</v>
      </c>
      <c r="K13" s="24"/>
      <c r="L13" s="14">
        <f t="shared" si="1"/>
        <v>0</v>
      </c>
      <c r="M13" s="14">
        <f t="shared" si="2"/>
        <v>0</v>
      </c>
    </row>
    <row r="14" spans="1:13" ht="99.95" customHeight="1" x14ac:dyDescent="0.25">
      <c r="A14" s="5">
        <v>4</v>
      </c>
      <c r="B14" s="6" t="s">
        <v>52</v>
      </c>
      <c r="C14" s="6" t="s">
        <v>53</v>
      </c>
      <c r="D14" s="6" t="s">
        <v>54</v>
      </c>
      <c r="E14" s="29"/>
      <c r="F14" s="22"/>
      <c r="G14" s="4" t="s">
        <v>70</v>
      </c>
      <c r="H14" s="4">
        <v>15</v>
      </c>
      <c r="I14" s="14"/>
      <c r="J14" s="14">
        <f t="shared" si="0"/>
        <v>0</v>
      </c>
      <c r="K14" s="24"/>
      <c r="L14" s="14">
        <f t="shared" si="1"/>
        <v>0</v>
      </c>
      <c r="M14" s="14">
        <f t="shared" si="2"/>
        <v>0</v>
      </c>
    </row>
    <row r="15" spans="1:13" ht="99.95" customHeight="1" x14ac:dyDescent="0.25">
      <c r="A15" s="5">
        <v>5</v>
      </c>
      <c r="B15" s="6" t="s">
        <v>47</v>
      </c>
      <c r="C15" s="6" t="s">
        <v>55</v>
      </c>
      <c r="D15" s="6" t="s">
        <v>56</v>
      </c>
      <c r="E15" s="29"/>
      <c r="F15" s="22"/>
      <c r="G15" s="4" t="s">
        <v>70</v>
      </c>
      <c r="H15" s="4">
        <v>400</v>
      </c>
      <c r="I15" s="14"/>
      <c r="J15" s="14">
        <f t="shared" si="0"/>
        <v>0</v>
      </c>
      <c r="K15" s="24"/>
      <c r="L15" s="14">
        <f t="shared" si="1"/>
        <v>0</v>
      </c>
      <c r="M15" s="14">
        <f t="shared" si="2"/>
        <v>0</v>
      </c>
    </row>
    <row r="16" spans="1:13" ht="99.95" customHeight="1" x14ac:dyDescent="0.25">
      <c r="A16" s="5">
        <v>6</v>
      </c>
      <c r="B16" s="6" t="s">
        <v>47</v>
      </c>
      <c r="C16" s="6" t="s">
        <v>57</v>
      </c>
      <c r="D16" s="6" t="s">
        <v>58</v>
      </c>
      <c r="E16" s="29"/>
      <c r="F16" s="22"/>
      <c r="G16" s="4" t="s">
        <v>70</v>
      </c>
      <c r="H16" s="4">
        <v>5</v>
      </c>
      <c r="I16" s="14"/>
      <c r="J16" s="14">
        <f t="shared" si="0"/>
        <v>0</v>
      </c>
      <c r="K16" s="24"/>
      <c r="L16" s="14">
        <f t="shared" si="1"/>
        <v>0</v>
      </c>
      <c r="M16" s="14">
        <f t="shared" si="2"/>
        <v>0</v>
      </c>
    </row>
    <row r="17" spans="1:13" ht="99.95" customHeight="1" x14ac:dyDescent="0.25">
      <c r="A17" s="5">
        <v>7</v>
      </c>
      <c r="B17" s="6" t="s">
        <v>59</v>
      </c>
      <c r="C17" s="6" t="s">
        <v>60</v>
      </c>
      <c r="D17" s="6" t="s">
        <v>69</v>
      </c>
      <c r="E17" s="29"/>
      <c r="F17" s="23"/>
      <c r="G17" s="4" t="s">
        <v>17</v>
      </c>
      <c r="H17" s="4">
        <v>15</v>
      </c>
      <c r="I17" s="25"/>
      <c r="J17" s="14">
        <f t="shared" si="0"/>
        <v>0</v>
      </c>
      <c r="K17" s="24"/>
      <c r="L17" s="14">
        <f t="shared" si="1"/>
        <v>0</v>
      </c>
      <c r="M17" s="14">
        <f t="shared" si="2"/>
        <v>0</v>
      </c>
    </row>
    <row r="18" spans="1:13" x14ac:dyDescent="0.25">
      <c r="A18" s="8"/>
      <c r="B18" s="9"/>
      <c r="C18" s="9"/>
      <c r="D18" s="9"/>
      <c r="E18" s="9"/>
      <c r="F18" s="10"/>
      <c r="G18" s="8"/>
      <c r="H18" s="11" t="s">
        <v>18</v>
      </c>
      <c r="I18" s="12"/>
      <c r="J18" s="13">
        <f>SUM(J11:J17)</f>
        <v>0</v>
      </c>
      <c r="K18" s="12"/>
      <c r="L18" s="13">
        <f>SUM(L11:L17)</f>
        <v>0</v>
      </c>
      <c r="M18" s="13">
        <f>SUM(M11:M17)</f>
        <v>0</v>
      </c>
    </row>
    <row r="20" spans="1:13" x14ac:dyDescent="0.25">
      <c r="B20" s="37" t="s">
        <v>22</v>
      </c>
      <c r="C20" s="38"/>
      <c r="D20" s="38"/>
      <c r="E20" s="38"/>
      <c r="F20" s="38"/>
      <c r="G20" s="38"/>
      <c r="H20" s="38"/>
      <c r="K20" s="32" t="s">
        <v>21</v>
      </c>
      <c r="L20" s="33"/>
      <c r="M20" s="33"/>
    </row>
    <row r="21" spans="1:13" x14ac:dyDescent="0.25">
      <c r="B21" s="37"/>
      <c r="C21" s="38"/>
      <c r="D21" s="38"/>
      <c r="E21" s="38"/>
      <c r="F21" s="38"/>
      <c r="G21" s="38"/>
      <c r="H21" s="38"/>
      <c r="K21" s="33"/>
      <c r="L21" s="33"/>
      <c r="M21" s="33"/>
    </row>
    <row r="22" spans="1:13" x14ac:dyDescent="0.25">
      <c r="B22" s="38"/>
      <c r="C22" s="38"/>
      <c r="D22" s="38"/>
      <c r="E22" s="38"/>
      <c r="F22" s="38"/>
      <c r="G22" s="38"/>
      <c r="H22" s="38"/>
      <c r="K22" s="33"/>
      <c r="L22" s="33"/>
      <c r="M22" s="33"/>
    </row>
    <row r="23" spans="1:13" ht="15" customHeight="1" x14ac:dyDescent="0.25">
      <c r="B23" s="31" t="s">
        <v>20</v>
      </c>
      <c r="C23" s="31"/>
      <c r="D23" s="31"/>
      <c r="E23" s="31"/>
      <c r="F23" s="31"/>
      <c r="G23" s="31"/>
      <c r="H23" s="31"/>
      <c r="I23" s="16"/>
      <c r="K23" s="33"/>
      <c r="L23" s="33"/>
      <c r="M23" s="33"/>
    </row>
    <row r="24" spans="1:13" ht="15" customHeight="1" x14ac:dyDescent="0.25">
      <c r="B24" s="31"/>
      <c r="C24" s="31"/>
      <c r="D24" s="31"/>
      <c r="E24" s="31"/>
      <c r="F24" s="31"/>
      <c r="G24" s="31"/>
      <c r="H24" s="31"/>
      <c r="I24" s="16"/>
      <c r="K24" s="33"/>
      <c r="L24" s="33"/>
      <c r="M24" s="33"/>
    </row>
    <row r="25" spans="1:13" ht="1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26"/>
      <c r="K25" s="33"/>
      <c r="L25" s="33"/>
      <c r="M25" s="33"/>
    </row>
    <row r="26" spans="1:13" x14ac:dyDescent="0.25">
      <c r="B26" s="30"/>
      <c r="C26" s="30"/>
      <c r="D26" s="30"/>
      <c r="E26" s="30"/>
      <c r="F26" s="30"/>
      <c r="G26" s="30"/>
      <c r="H26" s="30"/>
      <c r="I26" s="17"/>
      <c r="K26" s="33"/>
      <c r="L26" s="33"/>
      <c r="M26" s="33"/>
    </row>
  </sheetData>
  <sheetProtection algorithmName="SHA-512" hashValue="Cvs/ZMqo9tg0we4BoekNSKIUNbTG5OogzZMgGSpc14mQKpH5W134630pMyPZuhp/XadYMiDJKUq3OYWAVtz04w==" saltValue="8kvogV7b/RJP1Cf5iLwn/w==" spinCount="100000" sheet="1" objects="1" scenarios="1"/>
  <mergeCells count="7">
    <mergeCell ref="B2:C5"/>
    <mergeCell ref="J5:M5"/>
    <mergeCell ref="B7:C7"/>
    <mergeCell ref="B20:H22"/>
    <mergeCell ref="K20:M26"/>
    <mergeCell ref="B23:H24"/>
    <mergeCell ref="B25:H26"/>
  </mergeCells>
  <pageMargins left="0.25" right="0.25" top="0.75" bottom="0.75" header="0.3" footer="0.3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EF5E-1CA5-41CC-8E01-1A38D6084E28}">
  <sheetPr>
    <pageSetUpPr fitToPage="1"/>
  </sheetPr>
  <dimension ref="A1:M24"/>
  <sheetViews>
    <sheetView showGridLines="0" view="pageBreakPreview" zoomScale="55" zoomScaleNormal="100" zoomScaleSheetLayoutView="55" workbookViewId="0">
      <selection activeCell="M9" sqref="M9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4"/>
      <c r="C2" s="34"/>
      <c r="D2" s="27"/>
      <c r="E2" s="2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4"/>
      <c r="C3" s="34"/>
      <c r="D3" s="27"/>
      <c r="E3" s="2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4"/>
      <c r="C4" s="34"/>
      <c r="D4" s="27"/>
      <c r="E4" s="27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4"/>
      <c r="C5" s="34"/>
      <c r="D5" s="27"/>
      <c r="E5" s="27"/>
      <c r="F5" s="7"/>
      <c r="G5" s="7"/>
      <c r="H5" s="7"/>
      <c r="I5" s="7"/>
      <c r="J5" s="35" t="s">
        <v>25</v>
      </c>
      <c r="K5" s="35"/>
      <c r="L5" s="35"/>
      <c r="M5" s="35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6" t="s">
        <v>24</v>
      </c>
      <c r="C7" s="36"/>
      <c r="D7" s="28"/>
      <c r="E7" s="28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8" t="s">
        <v>11</v>
      </c>
      <c r="B9" s="18" t="s">
        <v>12</v>
      </c>
      <c r="C9" s="19" t="s">
        <v>13</v>
      </c>
      <c r="D9" s="19" t="s">
        <v>41</v>
      </c>
      <c r="E9" s="19" t="s">
        <v>26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44</v>
      </c>
      <c r="K9" s="1" t="s">
        <v>9</v>
      </c>
      <c r="L9" s="1" t="s">
        <v>42</v>
      </c>
      <c r="M9" s="1" t="s">
        <v>73</v>
      </c>
    </row>
    <row r="10" spans="1:13" x14ac:dyDescent="0.25">
      <c r="A10" s="20"/>
      <c r="B10" s="21" t="s">
        <v>1</v>
      </c>
      <c r="C10" s="21" t="s">
        <v>2</v>
      </c>
      <c r="D10" s="21" t="s">
        <v>3</v>
      </c>
      <c r="E10" s="21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27</v>
      </c>
      <c r="M10" s="3" t="s">
        <v>43</v>
      </c>
    </row>
    <row r="11" spans="1:13" s="7" customFormat="1" ht="99.95" customHeight="1" x14ac:dyDescent="0.25">
      <c r="A11" s="5">
        <v>1</v>
      </c>
      <c r="B11" s="6" t="s">
        <v>61</v>
      </c>
      <c r="C11" s="6" t="s">
        <v>62</v>
      </c>
      <c r="D11" s="6" t="s">
        <v>69</v>
      </c>
      <c r="E11" s="29"/>
      <c r="F11" s="22"/>
      <c r="G11" s="5" t="s">
        <v>17</v>
      </c>
      <c r="H11" s="5">
        <v>75</v>
      </c>
      <c r="I11" s="14"/>
      <c r="J11" s="14">
        <f>H11*I11</f>
        <v>0</v>
      </c>
      <c r="K11" s="24"/>
      <c r="L11" s="14">
        <f>J11*K11</f>
        <v>0</v>
      </c>
      <c r="M11" s="14">
        <f>J11+L11</f>
        <v>0</v>
      </c>
    </row>
    <row r="12" spans="1:13" ht="99.95" customHeight="1" x14ac:dyDescent="0.25">
      <c r="A12" s="5">
        <v>2</v>
      </c>
      <c r="B12" s="6" t="s">
        <v>63</v>
      </c>
      <c r="C12" s="6" t="s">
        <v>62</v>
      </c>
      <c r="D12" s="6" t="s">
        <v>69</v>
      </c>
      <c r="E12" s="29"/>
      <c r="F12" s="22"/>
      <c r="G12" s="4" t="s">
        <v>17</v>
      </c>
      <c r="H12" s="4">
        <v>200</v>
      </c>
      <c r="I12" s="14"/>
      <c r="J12" s="14">
        <f t="shared" ref="J12:J15" si="0">H12*I12</f>
        <v>0</v>
      </c>
      <c r="K12" s="24"/>
      <c r="L12" s="14">
        <f t="shared" ref="L12:L15" si="1">J12*K12</f>
        <v>0</v>
      </c>
      <c r="M12" s="14">
        <f t="shared" ref="M12:M15" si="2">J12+L12</f>
        <v>0</v>
      </c>
    </row>
    <row r="13" spans="1:13" ht="99.95" customHeight="1" x14ac:dyDescent="0.25">
      <c r="A13" s="5">
        <v>3</v>
      </c>
      <c r="B13" s="6" t="s">
        <v>64</v>
      </c>
      <c r="C13" s="6" t="s">
        <v>62</v>
      </c>
      <c r="D13" s="6" t="s">
        <v>69</v>
      </c>
      <c r="E13" s="29"/>
      <c r="F13" s="22"/>
      <c r="G13" s="4" t="s">
        <v>17</v>
      </c>
      <c r="H13" s="4">
        <v>150</v>
      </c>
      <c r="I13" s="14"/>
      <c r="J13" s="14">
        <f t="shared" si="0"/>
        <v>0</v>
      </c>
      <c r="K13" s="24"/>
      <c r="L13" s="14">
        <f t="shared" si="1"/>
        <v>0</v>
      </c>
      <c r="M13" s="14">
        <f t="shared" si="2"/>
        <v>0</v>
      </c>
    </row>
    <row r="14" spans="1:13" ht="99.95" customHeight="1" x14ac:dyDescent="0.25">
      <c r="A14" s="5">
        <v>4</v>
      </c>
      <c r="B14" s="6" t="s">
        <v>65</v>
      </c>
      <c r="C14" s="6" t="s">
        <v>66</v>
      </c>
      <c r="D14" s="6" t="s">
        <v>68</v>
      </c>
      <c r="E14" s="29"/>
      <c r="F14" s="22"/>
      <c r="G14" s="4" t="s">
        <v>17</v>
      </c>
      <c r="H14" s="4">
        <v>300</v>
      </c>
      <c r="I14" s="14"/>
      <c r="J14" s="14">
        <f t="shared" si="0"/>
        <v>0</v>
      </c>
      <c r="K14" s="24"/>
      <c r="L14" s="14">
        <f t="shared" si="1"/>
        <v>0</v>
      </c>
      <c r="M14" s="14">
        <f t="shared" si="2"/>
        <v>0</v>
      </c>
    </row>
    <row r="15" spans="1:13" ht="99.95" customHeight="1" x14ac:dyDescent="0.25">
      <c r="A15" s="5">
        <v>5</v>
      </c>
      <c r="B15" s="6" t="s">
        <v>67</v>
      </c>
      <c r="C15" s="6" t="s">
        <v>66</v>
      </c>
      <c r="D15" s="6" t="s">
        <v>68</v>
      </c>
      <c r="E15" s="29"/>
      <c r="F15" s="22"/>
      <c r="G15" s="4" t="s">
        <v>17</v>
      </c>
      <c r="H15" s="4">
        <v>300</v>
      </c>
      <c r="I15" s="14"/>
      <c r="J15" s="14">
        <f t="shared" si="0"/>
        <v>0</v>
      </c>
      <c r="K15" s="24"/>
      <c r="L15" s="14">
        <f t="shared" si="1"/>
        <v>0</v>
      </c>
      <c r="M15" s="14">
        <f t="shared" si="2"/>
        <v>0</v>
      </c>
    </row>
    <row r="16" spans="1:13" x14ac:dyDescent="0.25">
      <c r="A16" s="8"/>
      <c r="B16" s="9"/>
      <c r="C16" s="9"/>
      <c r="D16" s="9"/>
      <c r="E16" s="9"/>
      <c r="F16" s="10"/>
      <c r="G16" s="8"/>
      <c r="H16" s="11" t="s">
        <v>18</v>
      </c>
      <c r="I16" s="12"/>
      <c r="J16" s="13">
        <f>SUM(J11:J15)</f>
        <v>0</v>
      </c>
      <c r="K16" s="12"/>
      <c r="L16" s="13">
        <f>SUM(L11:L15)</f>
        <v>0</v>
      </c>
      <c r="M16" s="13">
        <f>SUM(M11:M15)</f>
        <v>0</v>
      </c>
    </row>
    <row r="18" spans="2:13" x14ac:dyDescent="0.25">
      <c r="B18" s="37" t="s">
        <v>22</v>
      </c>
      <c r="C18" s="38"/>
      <c r="D18" s="38"/>
      <c r="E18" s="38"/>
      <c r="F18" s="38"/>
      <c r="G18" s="38"/>
      <c r="H18" s="38"/>
      <c r="K18" s="32" t="s">
        <v>21</v>
      </c>
      <c r="L18" s="33"/>
      <c r="M18" s="33"/>
    </row>
    <row r="19" spans="2:13" x14ac:dyDescent="0.25">
      <c r="B19" s="37"/>
      <c r="C19" s="38"/>
      <c r="D19" s="38"/>
      <c r="E19" s="38"/>
      <c r="F19" s="38"/>
      <c r="G19" s="38"/>
      <c r="H19" s="38"/>
      <c r="K19" s="33"/>
      <c r="L19" s="33"/>
      <c r="M19" s="33"/>
    </row>
    <row r="20" spans="2:13" x14ac:dyDescent="0.25">
      <c r="B20" s="38"/>
      <c r="C20" s="38"/>
      <c r="D20" s="38"/>
      <c r="E20" s="38"/>
      <c r="F20" s="38"/>
      <c r="G20" s="38"/>
      <c r="H20" s="38"/>
      <c r="K20" s="33"/>
      <c r="L20" s="33"/>
      <c r="M20" s="33"/>
    </row>
    <row r="21" spans="2:13" ht="15" customHeight="1" x14ac:dyDescent="0.25">
      <c r="B21" s="31" t="s">
        <v>20</v>
      </c>
      <c r="C21" s="31"/>
      <c r="D21" s="31"/>
      <c r="E21" s="31"/>
      <c r="F21" s="31"/>
      <c r="G21" s="31"/>
      <c r="H21" s="31"/>
      <c r="I21" s="16"/>
      <c r="K21" s="33"/>
      <c r="L21" s="33"/>
      <c r="M21" s="33"/>
    </row>
    <row r="22" spans="2:13" ht="15" customHeight="1" x14ac:dyDescent="0.25">
      <c r="B22" s="31"/>
      <c r="C22" s="31"/>
      <c r="D22" s="31"/>
      <c r="E22" s="31"/>
      <c r="F22" s="31"/>
      <c r="G22" s="31"/>
      <c r="H22" s="31"/>
      <c r="I22" s="16"/>
      <c r="K22" s="33"/>
      <c r="L22" s="33"/>
      <c r="M22" s="33"/>
    </row>
    <row r="23" spans="2:13" ht="15" customHeight="1" x14ac:dyDescent="0.25">
      <c r="B23" s="30" t="s">
        <v>23</v>
      </c>
      <c r="C23" s="30"/>
      <c r="D23" s="30"/>
      <c r="E23" s="30"/>
      <c r="F23" s="30"/>
      <c r="G23" s="30"/>
      <c r="H23" s="30"/>
      <c r="I23" s="26"/>
      <c r="K23" s="33"/>
      <c r="L23" s="33"/>
      <c r="M23" s="33"/>
    </row>
    <row r="24" spans="2:13" x14ac:dyDescent="0.25">
      <c r="B24" s="30"/>
      <c r="C24" s="30"/>
      <c r="D24" s="30"/>
      <c r="E24" s="30"/>
      <c r="F24" s="30"/>
      <c r="G24" s="30"/>
      <c r="H24" s="30"/>
      <c r="I24" s="17"/>
      <c r="K24" s="33"/>
      <c r="L24" s="33"/>
      <c r="M24" s="33"/>
    </row>
  </sheetData>
  <sheetProtection algorithmName="SHA-512" hashValue="0KqugYJ9vpVIVQ/C4wd6lAxoFaTmUtiQVTBz2XW3h3/vl4STUXmVqkvwUBVusUu55Zhrz96HfAeheNodSbbSTg==" saltValue="8o+Zhv326rIKg71nf45v7g==" spinCount="100000" sheet="1" objects="1" scenarios="1"/>
  <mergeCells count="7">
    <mergeCell ref="B2:C5"/>
    <mergeCell ref="J5:M5"/>
    <mergeCell ref="B7:C7"/>
    <mergeCell ref="B18:H20"/>
    <mergeCell ref="K18:M24"/>
    <mergeCell ref="B21:H22"/>
    <mergeCell ref="B23:H24"/>
  </mergeCells>
  <pageMargins left="0.25" right="0.25" top="0.75" bottom="0.75" header="0.3" footer="0.3"/>
  <pageSetup paperSize="9"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2B7D-832B-4EB0-BAE6-5CA1429F4B74}">
  <sheetPr>
    <pageSetUpPr fitToPage="1"/>
  </sheetPr>
  <dimension ref="A1:M28"/>
  <sheetViews>
    <sheetView showGridLines="0" view="pageBreakPreview" zoomScale="70" zoomScaleNormal="100" zoomScaleSheetLayoutView="70" workbookViewId="0">
      <selection activeCell="M9" sqref="M9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4"/>
      <c r="C2" s="34"/>
      <c r="D2" s="27"/>
      <c r="E2" s="2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4"/>
      <c r="C3" s="34"/>
      <c r="D3" s="27"/>
      <c r="E3" s="2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4"/>
      <c r="C4" s="34"/>
      <c r="D4" s="27"/>
      <c r="E4" s="27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4"/>
      <c r="C5" s="34"/>
      <c r="D5" s="27"/>
      <c r="E5" s="27"/>
      <c r="F5" s="7"/>
      <c r="G5" s="7"/>
      <c r="H5" s="7"/>
      <c r="I5" s="7"/>
      <c r="J5" s="35" t="s">
        <v>25</v>
      </c>
      <c r="K5" s="35"/>
      <c r="L5" s="35"/>
      <c r="M5" s="35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6" t="s">
        <v>24</v>
      </c>
      <c r="C7" s="36"/>
      <c r="D7" s="28"/>
      <c r="E7" s="28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8" t="s">
        <v>11</v>
      </c>
      <c r="B9" s="18" t="s">
        <v>12</v>
      </c>
      <c r="C9" s="19" t="s">
        <v>13</v>
      </c>
      <c r="D9" s="19" t="s">
        <v>41</v>
      </c>
      <c r="E9" s="19" t="s">
        <v>26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44</v>
      </c>
      <c r="K9" s="1" t="s">
        <v>9</v>
      </c>
      <c r="L9" s="1" t="s">
        <v>42</v>
      </c>
      <c r="M9" s="1" t="s">
        <v>73</v>
      </c>
    </row>
    <row r="10" spans="1:13" x14ac:dyDescent="0.25">
      <c r="A10" s="20"/>
      <c r="B10" s="21" t="s">
        <v>1</v>
      </c>
      <c r="C10" s="21" t="s">
        <v>2</v>
      </c>
      <c r="D10" s="21" t="s">
        <v>3</v>
      </c>
      <c r="E10" s="21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27</v>
      </c>
      <c r="M10" s="3" t="s">
        <v>43</v>
      </c>
    </row>
    <row r="11" spans="1:13" s="7" customFormat="1" ht="99.95" customHeight="1" x14ac:dyDescent="0.25">
      <c r="A11" s="5">
        <v>1</v>
      </c>
      <c r="B11" s="6" t="s">
        <v>71</v>
      </c>
      <c r="C11" s="6" t="s">
        <v>72</v>
      </c>
      <c r="D11" s="6" t="s">
        <v>69</v>
      </c>
      <c r="E11" s="29"/>
      <c r="F11" s="22"/>
      <c r="G11" s="5" t="s">
        <v>17</v>
      </c>
      <c r="H11" s="5">
        <v>200</v>
      </c>
      <c r="I11" s="14"/>
      <c r="J11" s="14">
        <f>H11*I11</f>
        <v>0</v>
      </c>
      <c r="K11" s="24"/>
      <c r="L11" s="14">
        <f>J11*K11</f>
        <v>0</v>
      </c>
      <c r="M11" s="14">
        <f>J11+L11</f>
        <v>0</v>
      </c>
    </row>
    <row r="12" spans="1:13" x14ac:dyDescent="0.25">
      <c r="A12" s="8"/>
      <c r="B12" s="9"/>
      <c r="C12" s="9"/>
      <c r="D12" s="9"/>
      <c r="E12" s="9"/>
      <c r="F12" s="10"/>
      <c r="G12" s="8"/>
      <c r="H12" s="11" t="s">
        <v>18</v>
      </c>
      <c r="I12" s="12"/>
      <c r="J12" s="13">
        <f>SUM(J11:J11)</f>
        <v>0</v>
      </c>
      <c r="K12" s="12"/>
      <c r="L12" s="13">
        <f>SUM(L11:L11)</f>
        <v>0</v>
      </c>
      <c r="M12" s="13">
        <f>SUM(M11:M11)</f>
        <v>0</v>
      </c>
    </row>
    <row r="14" spans="1:13" x14ac:dyDescent="0.25">
      <c r="B14" s="37" t="s">
        <v>22</v>
      </c>
      <c r="C14" s="38"/>
      <c r="D14" s="38"/>
      <c r="E14" s="38"/>
      <c r="F14" s="38"/>
      <c r="G14" s="38"/>
      <c r="H14" s="38"/>
      <c r="K14" s="32" t="s">
        <v>21</v>
      </c>
      <c r="L14" s="33"/>
      <c r="M14" s="33"/>
    </row>
    <row r="15" spans="1:13" x14ac:dyDescent="0.25">
      <c r="B15" s="37"/>
      <c r="C15" s="38"/>
      <c r="D15" s="38"/>
      <c r="E15" s="38"/>
      <c r="F15" s="38"/>
      <c r="G15" s="38"/>
      <c r="H15" s="38"/>
      <c r="K15" s="33"/>
      <c r="L15" s="33"/>
      <c r="M15" s="33"/>
    </row>
    <row r="16" spans="1:13" x14ac:dyDescent="0.25">
      <c r="B16" s="38"/>
      <c r="C16" s="38"/>
      <c r="D16" s="38"/>
      <c r="E16" s="38"/>
      <c r="F16" s="38"/>
      <c r="G16" s="38"/>
      <c r="H16" s="38"/>
      <c r="K16" s="33"/>
      <c r="L16" s="33"/>
      <c r="M16" s="33"/>
    </row>
    <row r="17" spans="2:13" ht="15" customHeight="1" x14ac:dyDescent="0.25">
      <c r="B17" s="31" t="s">
        <v>20</v>
      </c>
      <c r="C17" s="31"/>
      <c r="D17" s="31"/>
      <c r="E17" s="31"/>
      <c r="F17" s="31"/>
      <c r="G17" s="31"/>
      <c r="H17" s="31"/>
      <c r="I17" s="16"/>
      <c r="K17" s="33"/>
      <c r="L17" s="33"/>
      <c r="M17" s="33"/>
    </row>
    <row r="18" spans="2:13" ht="15" customHeight="1" x14ac:dyDescent="0.25">
      <c r="B18" s="31"/>
      <c r="C18" s="31"/>
      <c r="D18" s="31"/>
      <c r="E18" s="31"/>
      <c r="F18" s="31"/>
      <c r="G18" s="31"/>
      <c r="H18" s="31"/>
      <c r="I18" s="16"/>
      <c r="K18" s="33"/>
      <c r="L18" s="33"/>
      <c r="M18" s="33"/>
    </row>
    <row r="19" spans="2:13" ht="15" customHeight="1" x14ac:dyDescent="0.25">
      <c r="B19" s="30" t="s">
        <v>23</v>
      </c>
      <c r="C19" s="30"/>
      <c r="D19" s="30"/>
      <c r="E19" s="30"/>
      <c r="F19" s="30"/>
      <c r="G19" s="30"/>
      <c r="H19" s="30"/>
      <c r="I19" s="26"/>
      <c r="K19" s="33"/>
      <c r="L19" s="33"/>
      <c r="M19" s="33"/>
    </row>
    <row r="20" spans="2:13" x14ac:dyDescent="0.25">
      <c r="B20" s="30"/>
      <c r="C20" s="30"/>
      <c r="D20" s="30"/>
      <c r="E20" s="30"/>
      <c r="F20" s="30"/>
      <c r="G20" s="30"/>
      <c r="H20" s="30"/>
      <c r="I20" s="17"/>
      <c r="K20" s="33"/>
      <c r="L20" s="33"/>
      <c r="M20" s="33"/>
    </row>
    <row r="28" spans="2:13" x14ac:dyDescent="0.25">
      <c r="D28" s="39"/>
    </row>
  </sheetData>
  <sheetProtection algorithmName="SHA-512" hashValue="1yuttAyOqd00YUNJ5v9iRtcQITWU2L4r4vKkRZ5b24caqrxqzeQTEEsFp+yqZPWRW2zI73BvwyCfdO5Eq+xd8w==" saltValue="zy5j4/7KPk1VPVR12kr8vA==" spinCount="100000" sheet="1" objects="1" scenarios="1"/>
  <mergeCells count="7">
    <mergeCell ref="B2:C5"/>
    <mergeCell ref="J5:M5"/>
    <mergeCell ref="B7:C7"/>
    <mergeCell ref="B14:H16"/>
    <mergeCell ref="K14:M20"/>
    <mergeCell ref="B17:H18"/>
    <mergeCell ref="B19:H20"/>
  </mergeCells>
  <pageMargins left="0.25" right="0.25" top="0.75" bottom="0.75" header="0.3" footer="0.3"/>
  <pageSetup paperSize="9"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369D0-6EBE-4D0F-8D5B-ABF7FD3DB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Część 1</vt:lpstr>
      <vt:lpstr>Część 2</vt:lpstr>
      <vt:lpstr>Część 3</vt:lpstr>
      <vt:lpstr>Część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2025-07-01T05:59:45Z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