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MM wnioski/WNIOSKI/PORT_WZ_2025_08_00122 M. Szczot/3.Publikacja/"/>
    </mc:Choice>
  </mc:AlternateContent>
  <xr:revisionPtr revIDLastSave="7" documentId="13_ncr:1_{B843F2F7-CD88-40A2-9610-4BD89A39F24B}" xr6:coauthVersionLast="47" xr6:coauthVersionMax="47" xr10:uidLastSave="{74623120-8842-439C-98EE-5700172F3669}"/>
  <bookViews>
    <workbookView xWindow="-120" yWindow="-120" windowWidth="29040" windowHeight="15720" xr2:uid="{00000000-000D-0000-FFFF-FFFF00000000}"/>
  </bookViews>
  <sheets>
    <sheet name="Subject of Order" sheetId="4" r:id="rId1"/>
  </sheets>
  <externalReferences>
    <externalReference r:id="rId2"/>
  </externalReferences>
  <definedNames>
    <definedName name="ListaRob">[1]Legenda!$D$2:$D$158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H9" i="4"/>
  <c r="H10" i="4"/>
  <c r="H11" i="4"/>
  <c r="H12" i="4"/>
  <c r="J12" i="4" l="1"/>
  <c r="K12" i="4" s="1"/>
  <c r="J11" i="4"/>
  <c r="K11" i="4" s="1"/>
  <c r="J10" i="4"/>
  <c r="K10" i="4" s="1"/>
  <c r="J9" i="4"/>
  <c r="K9" i="4" s="1"/>
  <c r="J8" i="4"/>
  <c r="K8" i="4" s="1"/>
  <c r="H7" i="4"/>
  <c r="H13" i="4" s="1"/>
  <c r="J7" i="4" l="1"/>
  <c r="K7" i="4" s="1"/>
  <c r="K13" i="4" l="1"/>
  <c r="J13" i="4"/>
</calcChain>
</file>

<file path=xl/sharedStrings.xml><?xml version="1.0" encoding="utf-8"?>
<sst xmlns="http://schemas.openxmlformats.org/spreadsheetml/2006/main" count="34" uniqueCount="30">
  <si>
    <t>Lp.</t>
  </si>
  <si>
    <t>1 pc.</t>
  </si>
  <si>
    <t>Description of technical parameters (e.g. identification, i.e. type, series, class, range in which the equipment will be calibrated, reference points - if applicable, CAS number - if applicable, cleanliness min. (range or exactly) or a description of the equivalence parameters</t>
  </si>
  <si>
    <t>Product offered</t>
  </si>
  <si>
    <t>Unit of measurement</t>
  </si>
  <si>
    <t>Estimated Purchase Quantity</t>
  </si>
  <si>
    <t>Net Value (Unit Price x Quantity)</t>
  </si>
  <si>
    <t>Price</t>
  </si>
  <si>
    <t>Attachment No. 1 - Description of the Subject of the Order</t>
  </si>
  <si>
    <t>Subject of Order</t>
  </si>
  <si>
    <t>Net unit value [PLN/EUR/USD]</t>
  </si>
  <si>
    <t>VAT rate %</t>
  </si>
  <si>
    <t>STAGE-4D-MESOSPIM-K1 kit</t>
  </si>
  <si>
    <t>TG8-MESOSPIM-K1 kit</t>
  </si>
  <si>
    <t>MESOS-MACH-K1 kit</t>
  </si>
  <si>
    <t>Additional linear stage</t>
  </si>
  <si>
    <t>Additional plate for mounting the linear stage onto a prototype board</t>
  </si>
  <si>
    <t>Additional two-axis motion control card</t>
  </si>
  <si>
    <t>1 set</t>
  </si>
  <si>
    <t>Case No.: DZ.272.624.2025</t>
  </si>
  <si>
    <t>Signature of the Bidder
…......................................................</t>
  </si>
  <si>
    <r>
      <t xml:space="preserve">Gross value (Unit Price + VAT Value)
</t>
    </r>
    <r>
      <rPr>
        <b/>
        <sz val="8"/>
        <color theme="1"/>
        <rFont val="Arial"/>
        <family val="2"/>
        <charset val="238"/>
      </rPr>
      <t>(H+J)</t>
    </r>
  </si>
  <si>
    <r>
      <t xml:space="preserve">VAT Value
</t>
    </r>
    <r>
      <rPr>
        <b/>
        <sz val="8"/>
        <color theme="1"/>
        <rFont val="Arial"/>
        <family val="2"/>
        <charset val="238"/>
      </rPr>
      <t>(H*I)</t>
    </r>
  </si>
  <si>
    <t>Completion time for the entire subject of the contract is 42 (in words: forty-two) days</t>
  </si>
  <si>
    <t>Set consisting of 9 components:
1) Dual linear stage providing 100 mm travel range with sub-micron accuracy. Made of anodized aluminum, with metric M6x1 threads, HEV body, and integrated mounting bracket. Designed for samples along the Y axis (Dual-LS100-FTP);
2) Linear stage with 50 mm travel range and sub-micron accuracy, designed for samples along the X axis (LS-50-AMCCH);
3) Mounting plate for attaching the flat surface of the linear stage to a prototype board. Dimensions: 3.9 × 5.9 × 0.375 in (LS-5012);
4) Linear stage with sub-micron accuracy (&lt; 0.7 μm) and travel range up to 50 mm. Rotary encoder resolution: 5.5 nm, linear encoder resolution: 10 nm. Maximum speed: 1.75 mm/s. Dimensions (L × W × H): 152.5 × 68.5 × 30 mm. Weight: 1.4 kg (LS-50-AMCLH);
5) Pair of dovetail mounts (VTS-2112 and CDZ-1010) with overall dimensions of 60 × 62 × 10 mm. Adapter for coupling X- and Z-axis stages (DV-6010-C);
6) Linear stage with 50 mm travel range and sub-micron accuracy, equipped with stainless-steel guide. Designed for samples along the Z axis (LS-50S-AMECH);
7) Heidenhain LE linear encoder with 70 mm scale installed on the sample stage along the Z axis (LE-LS-HH-70);
8) Adapter for rotary stage (C60-3060-CMR-1011);
9) Rotary stage with collet chuck for sample mounting (C60-3060-SRS).
Reference product: STAGE-4D-MESOSPIM-K1, Applied Scientific Instrumentation or equivalent, compliant with the specification.
The warranty conditions are governed by Annex No. 3 to the agreement</t>
  </si>
  <si>
    <t>Tiger-type controller for the construction of a light-sheet mesoSPIM microscope, controlling four DC motors, with 5 slots remaining available. It consists of:
a) TG8-BASIC set, which includes:
8-slot housing for motion control cards with power supply, dimensions 9.25" × 5.5" × 10.25". Input 100–240 VAC – 1 pc. (TG8),
Communication card, which connects to the host computer via USB interface and provides communication with all cards in the housing – 1 pc. (TGCOM),
Two-axis motion control card – 2 pcs. (TGDCM2),
Joystick with two knobs and ZF (zero force) mechanism,
Power supply;
b) Additional component:
Two-axis motion control card – 1 pc. (TGDCM2).
Reference product: TG8-MESOSPIM-K1, Applied Scientific Instrumentation or equivalent, compliant with the specification.
The warranty conditions are governed by Annex No. 3 to the agreement</t>
  </si>
  <si>
    <t>Set of mechanical metal components for the construction of a light-sheet mesoSPIM microscope, consisting of 5 types of elements:
1) Modified Thorlabs LCP-03/M cage plate (blank cageplate), Ø60 mm, adapted to the Nikon F-Mount adapter ring (removed from Thorlabs SM2NFM) – 2 pcs. (MESOS-01);
2) Heat sink, 2 mm height – 14 pcs. (MESOS-10);
3) Table bridge, 12.7 mm thickness – 1 pc. (MESOS-11);
4) Table mirror mount – 2 pcs. (MESOS-12);
5) QS15 mount for the modified Thorlabs LCP-03 cage plate – 2 pcs. (MESOS-13).
Reference product: MESOS-MACH-K1, Applied Scientific Instrumentation or equivalent, compliant with the specification.
The warranty conditions are governed by Annex No. 3 to the agreement</t>
  </si>
  <si>
    <t>Linear stage with sub-micron accuracy (&lt; 0.7 μm) and travel range up to 50 mm. Rotary encoder resolution: 5.5 nm, linear encoder resolution: 10 nm. Maximum speed: 1.75 mm/s. Dimensions (L x W x H): 152.5 x 68.5 x 30 mm. Weight: 1.4 kg.
Reference product: LS-50-AMCLH, Applied Scientific Instrumentation or equivalent, compliant with the specification.
The warranty conditions are governed by Annex No. 3 to the agreement</t>
  </si>
  <si>
    <t>Plate for mounting the flat surface of the linear stage to a prototype board. Dimensions: 3.9 x 5.9 x 0.375 in. Reference product: LS-5012, Applied Scientific Instrumentation or equivalent, compliant with the specification.
The warranty conditions are governed by Annex No. 3 to the agreement</t>
  </si>
  <si>
    <t>Two-axis motion control card, compatible with the TGx modular controller, occupying a single slot. Reference product: TGDCM2, Applied Scientific Instrumentation or equivalent, compliant with the specification.
The warranty conditions are governed by Annex No. 3 to the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</si>
</sst>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2" fontId="4" fillId="3" borderId="2" xfId="1" applyNumberFormat="1" applyFont="1" applyFill="1" applyBorder="1" applyAlignment="1" applyProtection="1">
      <alignment horizontal="center" vertical="center" wrapText="1"/>
      <protection locked="0"/>
    </xf>
    <xf numFmtId="9" fontId="4" fillId="3" borderId="2" xfId="2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2" fontId="4" fillId="4" borderId="2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26987</xdr:colOff>
      <xdr:row>1</xdr:row>
      <xdr:rowOff>11906</xdr:rowOff>
    </xdr:from>
    <xdr:to>
      <xdr:col>1</xdr:col>
      <xdr:colOff>1916906</xdr:colOff>
      <xdr:row>2</xdr:row>
      <xdr:rowOff>11114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A10881D-79A7-4C02-B73B-4C57F836F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75" y="178594"/>
          <a:ext cx="1886744" cy="94853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10</xdr:col>
      <xdr:colOff>781940</xdr:colOff>
      <xdr:row>1</xdr:row>
      <xdr:rowOff>409677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8F841D1-BC71-5A8B-DA9C-9A07524EB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8226" y="163871"/>
          <a:ext cx="9671940" cy="4096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8D78-1F11-4E6D-A4F3-A469A6C9764C}">
  <dimension ref="A1:K15"/>
  <sheetViews>
    <sheetView tabSelected="1" topLeftCell="A10" zoomScale="93" zoomScaleNormal="93" workbookViewId="0">
      <selection activeCell="C15" sqref="C15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92.140625" style="2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11"/>
    </row>
    <row r="2" spans="1:11" ht="7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 customHeight="1" x14ac:dyDescent="0.2">
      <c r="B3" s="12" t="s">
        <v>19</v>
      </c>
      <c r="G3" s="14"/>
      <c r="H3" s="14"/>
      <c r="I3" s="14"/>
    </row>
    <row r="4" spans="1:11" x14ac:dyDescent="0.2">
      <c r="B4" s="24" t="s">
        <v>8</v>
      </c>
      <c r="C4" s="24"/>
      <c r="D4" s="24"/>
      <c r="E4" s="24"/>
      <c r="J4" s="27"/>
      <c r="K4" s="27"/>
    </row>
    <row r="5" spans="1:11" x14ac:dyDescent="0.2">
      <c r="B5" s="12"/>
      <c r="C5" s="12"/>
      <c r="D5" s="12"/>
      <c r="E5" s="12"/>
    </row>
    <row r="6" spans="1:11" ht="91.5" customHeight="1" x14ac:dyDescent="0.2">
      <c r="A6" s="3" t="s">
        <v>0</v>
      </c>
      <c r="B6" s="4" t="s">
        <v>9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10</v>
      </c>
      <c r="H6" s="4" t="s">
        <v>6</v>
      </c>
      <c r="I6" s="4" t="s">
        <v>11</v>
      </c>
      <c r="J6" s="4" t="s">
        <v>22</v>
      </c>
      <c r="K6" s="4" t="s">
        <v>21</v>
      </c>
    </row>
    <row r="7" spans="1:11" s="6" customFormat="1" ht="213.95" customHeight="1" x14ac:dyDescent="0.2">
      <c r="A7" s="5">
        <v>1</v>
      </c>
      <c r="B7" s="15" t="s">
        <v>12</v>
      </c>
      <c r="C7" s="20" t="s">
        <v>24</v>
      </c>
      <c r="D7" s="10"/>
      <c r="E7" s="15" t="s">
        <v>18</v>
      </c>
      <c r="F7" s="16">
        <v>1</v>
      </c>
      <c r="G7" s="18"/>
      <c r="H7" s="21">
        <f>F7*G7</f>
        <v>0</v>
      </c>
      <c r="I7" s="19"/>
      <c r="J7" s="21">
        <f>H7*I7</f>
        <v>0</v>
      </c>
      <c r="K7" s="21">
        <f>H7+J7</f>
        <v>0</v>
      </c>
    </row>
    <row r="8" spans="1:11" s="6" customFormat="1" ht="154.5" customHeight="1" x14ac:dyDescent="0.2">
      <c r="A8" s="5">
        <v>2</v>
      </c>
      <c r="B8" s="15" t="s">
        <v>13</v>
      </c>
      <c r="C8" s="20" t="s">
        <v>25</v>
      </c>
      <c r="D8" s="10"/>
      <c r="E8" s="15" t="s">
        <v>18</v>
      </c>
      <c r="F8" s="16">
        <v>1</v>
      </c>
      <c r="G8" s="18"/>
      <c r="H8" s="21">
        <f t="shared" ref="H8:H12" si="0">F8*G8</f>
        <v>0</v>
      </c>
      <c r="I8" s="19"/>
      <c r="J8" s="21">
        <f t="shared" ref="J8:J12" si="1">H8*I8</f>
        <v>0</v>
      </c>
      <c r="K8" s="21">
        <f t="shared" ref="K8:K12" si="2">H8+J8</f>
        <v>0</v>
      </c>
    </row>
    <row r="9" spans="1:11" s="6" customFormat="1" ht="126.6" customHeight="1" x14ac:dyDescent="0.2">
      <c r="A9" s="5">
        <v>3</v>
      </c>
      <c r="B9" s="15" t="s">
        <v>14</v>
      </c>
      <c r="C9" s="20" t="s">
        <v>26</v>
      </c>
      <c r="D9" s="10"/>
      <c r="E9" s="15" t="s">
        <v>18</v>
      </c>
      <c r="F9" s="16">
        <v>1</v>
      </c>
      <c r="G9" s="18"/>
      <c r="H9" s="21">
        <f t="shared" si="0"/>
        <v>0</v>
      </c>
      <c r="I9" s="19"/>
      <c r="J9" s="21">
        <f t="shared" si="1"/>
        <v>0</v>
      </c>
      <c r="K9" s="21">
        <f t="shared" si="2"/>
        <v>0</v>
      </c>
    </row>
    <row r="10" spans="1:11" s="6" customFormat="1" ht="63.6" customHeight="1" x14ac:dyDescent="0.2">
      <c r="A10" s="5">
        <v>4</v>
      </c>
      <c r="B10" s="15" t="s">
        <v>15</v>
      </c>
      <c r="C10" s="20" t="s">
        <v>27</v>
      </c>
      <c r="D10" s="10"/>
      <c r="E10" s="15" t="s">
        <v>1</v>
      </c>
      <c r="F10" s="16">
        <v>1</v>
      </c>
      <c r="G10" s="18"/>
      <c r="H10" s="21">
        <f t="shared" si="0"/>
        <v>0</v>
      </c>
      <c r="I10" s="19"/>
      <c r="J10" s="21">
        <f t="shared" si="1"/>
        <v>0</v>
      </c>
      <c r="K10" s="21">
        <f t="shared" si="2"/>
        <v>0</v>
      </c>
    </row>
    <row r="11" spans="1:11" s="6" customFormat="1" ht="57.95" customHeight="1" x14ac:dyDescent="0.2">
      <c r="A11" s="5">
        <v>5</v>
      </c>
      <c r="B11" s="15" t="s">
        <v>16</v>
      </c>
      <c r="C11" s="20" t="s">
        <v>28</v>
      </c>
      <c r="D11" s="10"/>
      <c r="E11" s="15" t="s">
        <v>1</v>
      </c>
      <c r="F11" s="16">
        <v>1</v>
      </c>
      <c r="G11" s="18"/>
      <c r="H11" s="21">
        <f t="shared" si="0"/>
        <v>0</v>
      </c>
      <c r="I11" s="19"/>
      <c r="J11" s="21">
        <f t="shared" si="1"/>
        <v>0</v>
      </c>
      <c r="K11" s="21">
        <f t="shared" si="2"/>
        <v>0</v>
      </c>
    </row>
    <row r="12" spans="1:11" s="6" customFormat="1" ht="62.1" customHeight="1" x14ac:dyDescent="0.2">
      <c r="A12" s="5">
        <v>6</v>
      </c>
      <c r="B12" s="15" t="s">
        <v>17</v>
      </c>
      <c r="C12" s="20" t="s">
        <v>29</v>
      </c>
      <c r="D12" s="10"/>
      <c r="E12" s="15" t="s">
        <v>1</v>
      </c>
      <c r="F12" s="16">
        <v>1</v>
      </c>
      <c r="G12" s="18"/>
      <c r="H12" s="21">
        <f t="shared" si="0"/>
        <v>0</v>
      </c>
      <c r="I12" s="19"/>
      <c r="J12" s="21">
        <f t="shared" si="1"/>
        <v>0</v>
      </c>
      <c r="K12" s="21">
        <f t="shared" si="2"/>
        <v>0</v>
      </c>
    </row>
    <row r="13" spans="1:11" ht="23.45" customHeight="1" x14ac:dyDescent="0.2">
      <c r="A13" s="2"/>
      <c r="B13" s="2"/>
      <c r="C13" s="25" t="s">
        <v>20</v>
      </c>
      <c r="D13" s="28" t="s">
        <v>23</v>
      </c>
      <c r="E13" s="28"/>
      <c r="G13" s="3" t="s">
        <v>7</v>
      </c>
      <c r="H13" s="17">
        <f>SUM(H7:H7)</f>
        <v>0</v>
      </c>
      <c r="I13" s="7"/>
      <c r="J13" s="17">
        <f>SUM(J7:J7)</f>
        <v>0</v>
      </c>
      <c r="K13" s="17">
        <f>SUM(K7:K7)</f>
        <v>0</v>
      </c>
    </row>
    <row r="14" spans="1:11" ht="23.25" customHeight="1" x14ac:dyDescent="0.2">
      <c r="A14" s="2"/>
      <c r="B14" s="2"/>
      <c r="C14" s="26"/>
      <c r="D14" s="29"/>
      <c r="E14" s="29"/>
      <c r="F14" s="8"/>
      <c r="G14" s="8"/>
      <c r="H14" s="9"/>
      <c r="I14" s="2"/>
      <c r="J14" s="2"/>
      <c r="K14" s="2"/>
    </row>
    <row r="15" spans="1:11" ht="23.25" customHeight="1" x14ac:dyDescent="0.2">
      <c r="C15" s="13"/>
      <c r="D15" s="13"/>
      <c r="E15" s="13"/>
      <c r="F15" s="13"/>
      <c r="G15" s="13"/>
      <c r="H15" s="13"/>
    </row>
  </sheetData>
  <mergeCells count="7">
    <mergeCell ref="B1:C1"/>
    <mergeCell ref="B2:C2"/>
    <mergeCell ref="B4:E4"/>
    <mergeCell ref="C13:C14"/>
    <mergeCell ref="J4:K4"/>
    <mergeCell ref="D2:K2"/>
    <mergeCell ref="D13:E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a4102613ac5616d9935dfc8c79b36a5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dc73c2b7f22400273fec487de840f3f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2025-07-14T06:50:19+00:00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5D792C-830D-4F01-A738-6AF50D570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768796-A6D6-4DD1-A3AB-E805B232BEE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EEBC681C-CA10-4129-8289-23B14D691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Subject of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Magdalena Milintowicz | Łukasiewicz – PORT</cp:lastModifiedBy>
  <cp:revision/>
  <dcterms:created xsi:type="dcterms:W3CDTF">2018-06-18T06:47:16Z</dcterms:created>
  <dcterms:modified xsi:type="dcterms:W3CDTF">2025-10-01T10:42:14Z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