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lukasiewiczgov.sharepoint.com/sites/DokumentyZakupowe/Shared Documents/Dokumenty/w opracowaniu/OT wnioski/DZ.272.125.2026 -- PORT_WZ_2026_0135 -- odczynniki - T5/3. Publikacja/"/>
    </mc:Choice>
  </mc:AlternateContent>
  <xr:revisionPtr revIDLastSave="17" documentId="13_ncr:1_{AB3932BC-EB00-497B-A236-E80D5D1B14E8}" xr6:coauthVersionLast="47" xr6:coauthVersionMax="47" xr10:uidLastSave="{77D13607-58BE-451E-971F-76EDE4E2CF2A}"/>
  <bookViews>
    <workbookView xWindow="-120" yWindow="-120" windowWidth="29040" windowHeight="15720" firstSheet="2" activeTab="2" xr2:uid="{B87A0D83-4CC1-4DF7-A624-A7B383718F88}"/>
  </bookViews>
  <sheets>
    <sheet name="Template.OPZ" sheetId="14" state="hidden" r:id="rId1"/>
    <sheet name="Dane" sheetId="13" state="hidden" r:id="rId2"/>
    <sheet name="OPZ" sheetId="1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15" l="1"/>
  <c r="I6" i="15"/>
  <c r="I5" i="15"/>
  <c r="K5" i="15" s="1"/>
  <c r="I4" i="15"/>
  <c r="I6" i="14"/>
  <c r="K6" i="14" s="1"/>
  <c r="I7" i="14"/>
  <c r="I5" i="14"/>
  <c r="I4" i="14"/>
  <c r="K4" i="14" s="1"/>
  <c r="K7" i="15" l="1"/>
  <c r="L7" i="15" s="1"/>
  <c r="K6" i="15"/>
  <c r="L6" i="15" s="1"/>
  <c r="L5" i="15"/>
  <c r="I8" i="15"/>
  <c r="K4" i="15"/>
  <c r="K8" i="15" s="1"/>
  <c r="L6" i="14"/>
  <c r="K7" i="14"/>
  <c r="L7" i="14" s="1"/>
  <c r="I8" i="14"/>
  <c r="L4" i="14"/>
  <c r="K5" i="14"/>
  <c r="L5" i="14" s="1"/>
  <c r="L4" i="15" l="1"/>
  <c r="L8" i="15" s="1"/>
  <c r="L8" i="14"/>
  <c r="K8" i="14"/>
</calcChain>
</file>

<file path=xl/sharedStrings.xml><?xml version="1.0" encoding="utf-8"?>
<sst xmlns="http://schemas.openxmlformats.org/spreadsheetml/2006/main" count="49" uniqueCount="33">
  <si>
    <t>Lp.</t>
  </si>
  <si>
    <t>Przedmiot zamówienia</t>
  </si>
  <si>
    <t>Opis parametrów technicznych
(np. identyfikacja, tj. typ, seria, klasa i, zakres, w którym wyposażenie będzie wzorcowane punkty odniesienia - jeśli dotyczy,  nr CAS - jeżeli dotyczy, czystość min.( zakres lub dokładnie) lub opis parametrów równoważności</t>
  </si>
  <si>
    <t>Jednostka miary</t>
  </si>
  <si>
    <t xml:space="preserve"> Szacowana ilość zakupu</t>
  </si>
  <si>
    <t>Wartość jednostkowa netto PLN</t>
  </si>
  <si>
    <t>Wartość netto (cena jednostkowa x ilość)</t>
  </si>
  <si>
    <t>Stawka 
VAT %</t>
  </si>
  <si>
    <t>Wartość VAT</t>
  </si>
  <si>
    <t>Wartość brutto (cena jednostkowa x ilość + VAT)</t>
  </si>
  <si>
    <t>Suma</t>
  </si>
  <si>
    <t>Część</t>
  </si>
  <si>
    <t>Liczba dni roboczych potrzebnych na realizację zlecenia wynosi:</t>
  </si>
  <si>
    <t>Oferowany produkt</t>
  </si>
  <si>
    <t>1) Oświadczam, że złożona przeze mnie oferta zawiera w sobie wszelkie dodatkowe koszty realizacji zlecenia tj. koszty transportu, pakunku etc.
2) Oświadczam, że złożona przeze mnie oferta jest pod każdym względem zgodna z powyższym opisem.</t>
  </si>
  <si>
    <t xml:space="preserve">…..................................................................
(podpis osoby upoważnionej do wystawienia oferty)
</t>
  </si>
  <si>
    <t>Rozmiar 
opakowania</t>
  </si>
  <si>
    <t>Maksymalny dopuszczalny termin realizacji zlecenia wynosi 4 tygodni.</t>
  </si>
  <si>
    <t>DZ.272.125.2026</t>
  </si>
  <si>
    <t>Wartość jednostkowa netto, PLN</t>
  </si>
  <si>
    <t>Wartość netto (cena jednostkowa x ilość), PLN</t>
  </si>
  <si>
    <t>Wartość VAT, PLN</t>
  </si>
  <si>
    <t>Wartość brutto (cena jednostkowa x ilość + VAT), PLN</t>
  </si>
  <si>
    <t>Zagęszczacz supernatantu lentiwirusowego</t>
  </si>
  <si>
    <t>Zestaw do oczyszczania produktów PCR</t>
  </si>
  <si>
    <t>Zestaw do oczyszczania RNA i DNA</t>
  </si>
  <si>
    <t>Zestaw do oczyszczania wirusowego RNA</t>
  </si>
  <si>
    <t>Nr katalogowy 631232 (Takara) lub równoważny: odczynnik umożliwiający szybkie i wydajne zagęszczenie supernatantu lentiwirusowego bez konieczności ultrawirowania próbki. Musi umożliwiać 10-100-krotne skoncentrowanie cząstek wirusowych przy minimalnej utracie materiału. Odczynnik musi być 4x stężony.</t>
  </si>
  <si>
    <t>Nr katalogowy: 28004 (Qiagen) lub równoważny: zestaw do oczyszczania do 5 μg produktów PCR  o wielkości od 70 bp do 4 kb w niskich objętościach elucji (10 μl) przy jednoczesnym zapewnieniu dużych ilości skoncentrowanego DNA. Umożliwia usuwanie starterów, nukleotydów, enzymów, olejów mineralnych, soli, agarozy, bromku etydyny. Musi zawierać 50 kolumn do oczyszczania, bufory, probówki zbiorcze (2 ml)</t>
  </si>
  <si>
    <t>Numer katalogowy 80204 (Qiagen) lub równoważny: Zestaw pozwalajacy na preparację mikro 50 próbek; zestaw zawierający kolumny wirówkowe dla DNA, kolumny wirówkowedla RNA, probówki zbiorcze, nośnik RNA, wodę wolną od RNaz i bufory. Zestaw musi być odpowiedni do izolacji DNA/RNA i umożliwiający jednoczesne oczyszczanie genomowego DNA i całkowitego RNA z każdej próbki komórki lub tkanki. Zestaw pozwalający na osiągnięcie maksymalnej wydajności izolacji DNA i RNA. Zestaw musi pozwalać na oddzielne eluowanie oczyszczonego DNA i RNA; Jeden zestaw powinien zawierać 50 izolacji, typ kolumny: mini.</t>
  </si>
  <si>
    <t>Nr katalogowy: 52904 (Qiagen) lub równoważny: zestaw do oczyszczania RNA pochodzenia wirusowego z płynów ustrojowych niezawierających komórek.. Zestaw umożliwia elucję oczyszczonego wysokojakościowego RNA o objętości 50  μl z wydajnością na poziomie min. 90%. Zestaw umożliwia usuwanie zanieczyszczeń oraz inhibitorów. Musi zawierać: kolumny do oczyszczania, nośnik RNA w formie zliofilizowanej, bufory bez RNaz i probówki zbiorcze (2ml). Zestaw umożliwiający wykonanie 50 reakcji oczyszczania.</t>
  </si>
  <si>
    <t>500 ml</t>
  </si>
  <si>
    <t>1 zestaw (50 reakcji)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</si>
</sst>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 #,##0.00\ &quot;zł&quot;_-;\-* #,##0.00\ &quot;zł&quot;_-;_-* &quot;-&quot;??\ &quot;zł&quot;_-;_-@_-"/>
  </numFmts>
  <fonts count="17" x14ac:knownFonts="1">
    <font>
      <sz val="11"/>
      <color theme="1"/>
      <name val="Calibri"/>
      <family val="2"/>
      <charset val="238"/>
      <scheme val="minor"/>
    </font>
    <font>
      <sz val="11"/>
      <color theme="1"/>
      <name val="Calibri"/>
      <family val="2"/>
      <charset val="238"/>
      <scheme val="minor"/>
    </font>
    <font>
      <sz val="11"/>
      <color theme="0"/>
      <name val="Calibri"/>
      <family val="2"/>
      <charset val="238"/>
      <scheme val="minor"/>
    </font>
    <font>
      <sz val="20"/>
      <color theme="0"/>
      <name val="Calibri"/>
      <family val="2"/>
      <charset val="238"/>
      <scheme val="minor"/>
    </font>
    <font>
      <b/>
      <sz val="10"/>
      <color theme="1"/>
      <name val="Verdana"/>
      <family val="2"/>
      <charset val="238"/>
    </font>
    <font>
      <sz val="10"/>
      <color theme="1"/>
      <name val="Verdana"/>
      <family val="2"/>
      <charset val="238"/>
    </font>
    <font>
      <b/>
      <sz val="11"/>
      <color theme="1"/>
      <name val="Calibri"/>
      <family val="2"/>
      <charset val="238"/>
      <scheme val="minor"/>
    </font>
    <font>
      <b/>
      <sz val="12"/>
      <color theme="1"/>
      <name val="Calibri"/>
      <family val="2"/>
      <charset val="238"/>
      <scheme val="minor"/>
    </font>
    <font>
      <sz val="12"/>
      <color theme="1"/>
      <name val="Calibri"/>
      <family val="2"/>
      <charset val="238"/>
      <scheme val="minor"/>
    </font>
    <font>
      <i/>
      <u/>
      <sz val="10"/>
      <color theme="1"/>
      <name val="Verdana"/>
      <family val="2"/>
      <charset val="238"/>
    </font>
    <font>
      <sz val="20"/>
      <color theme="0"/>
      <name val="Verdana"/>
      <family val="2"/>
      <charset val="238"/>
    </font>
    <font>
      <sz val="11"/>
      <color theme="1"/>
      <name val="Verdana"/>
      <family val="2"/>
      <charset val="238"/>
    </font>
    <font>
      <b/>
      <sz val="12"/>
      <color theme="1"/>
      <name val="Verdana"/>
      <family val="2"/>
      <charset val="238"/>
    </font>
    <font>
      <sz val="12"/>
      <color theme="1"/>
      <name val="Verdana"/>
      <family val="2"/>
      <charset val="238"/>
    </font>
    <font>
      <b/>
      <sz val="11"/>
      <color theme="1"/>
      <name val="Verdana"/>
      <family val="2"/>
      <charset val="238"/>
    </font>
    <font>
      <sz val="11"/>
      <color rgb="FF000000"/>
      <name val="Verdana"/>
      <family val="2"/>
      <charset val="238"/>
    </font>
    <font>
      <b/>
      <sz val="16"/>
      <color rgb="FFFF0000"/>
      <name val="Verdana"/>
      <family val="2"/>
      <charset val="238"/>
    </font>
  </fonts>
  <fills count="7">
    <fill>
      <patternFill patternType="none"/>
    </fill>
    <fill>
      <patternFill patternType="gray125"/>
    </fill>
    <fill>
      <patternFill patternType="solid">
        <fgColor theme="6"/>
      </patternFill>
    </fill>
    <fill>
      <patternFill patternType="solid">
        <fgColor rgb="FF92D050"/>
        <bgColor indexed="64"/>
      </patternFill>
    </fill>
    <fill>
      <patternFill patternType="solid">
        <fgColor theme="0"/>
        <bgColor indexed="64"/>
      </patternFill>
    </fill>
    <fill>
      <patternFill patternType="solid">
        <fgColor theme="6" tint="0.79998168889431442"/>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cellStyleXfs>
  <cellXfs count="81">
    <xf numFmtId="0" fontId="0" fillId="0" borderId="0" xfId="0"/>
    <xf numFmtId="0" fontId="0" fillId="0" borderId="0" xfId="0" applyProtection="1">
      <protection hidden="1"/>
    </xf>
    <xf numFmtId="0" fontId="3" fillId="2" borderId="2" xfId="4" applyFont="1" applyBorder="1" applyAlignment="1" applyProtection="1">
      <alignment horizontal="center" vertical="center" wrapText="1"/>
    </xf>
    <xf numFmtId="0" fontId="3" fillId="2" borderId="3" xfId="4" applyFont="1" applyBorder="1" applyAlignment="1" applyProtection="1">
      <alignment horizontal="center" vertical="center" wrapText="1"/>
    </xf>
    <xf numFmtId="0" fontId="0" fillId="0" borderId="0" xfId="0" applyAlignment="1" applyProtection="1">
      <alignment horizontal="center" vertical="center" wrapText="1"/>
      <protection hidden="1"/>
    </xf>
    <xf numFmtId="0" fontId="5" fillId="5" borderId="1"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hidden="1"/>
    </xf>
    <xf numFmtId="44" fontId="3" fillId="2" borderId="3" xfId="2" applyFont="1" applyFill="1" applyBorder="1" applyAlignment="1" applyProtection="1">
      <alignment horizontal="center" vertical="center" wrapText="1"/>
    </xf>
    <xf numFmtId="44" fontId="0" fillId="0" borderId="0" xfId="2" applyFont="1" applyAlignment="1" applyProtection="1">
      <alignment horizontal="center" vertical="center" wrapText="1"/>
      <protection hidden="1"/>
    </xf>
    <xf numFmtId="9" fontId="0" fillId="0" borderId="0" xfId="3" applyFont="1" applyAlignment="1" applyProtection="1">
      <alignment horizontal="center" vertical="center" wrapText="1"/>
      <protection locked="0" hidden="1"/>
    </xf>
    <xf numFmtId="0" fontId="6" fillId="0" borderId="0" xfId="0" applyFont="1" applyAlignment="1">
      <alignment horizontal="center" vertical="center" wrapText="1"/>
    </xf>
    <xf numFmtId="0" fontId="0" fillId="0" borderId="0" xfId="0" applyAlignment="1">
      <alignment horizontal="center" vertical="center" wrapText="1"/>
    </xf>
    <xf numFmtId="44" fontId="0" fillId="0" borderId="0" xfId="2" applyFont="1" applyFill="1" applyBorder="1" applyAlignment="1" applyProtection="1">
      <alignment horizontal="center" vertical="center" wrapText="1"/>
    </xf>
    <xf numFmtId="0" fontId="4" fillId="3" borderId="1" xfId="0" applyFont="1" applyFill="1" applyBorder="1" applyAlignment="1">
      <alignment horizontal="center" vertical="center" wrapText="1"/>
    </xf>
    <xf numFmtId="44" fontId="3" fillId="2" borderId="3" xfId="2" applyFont="1" applyFill="1" applyBorder="1" applyAlignment="1" applyProtection="1">
      <alignment horizontal="center" vertical="center" wrapText="1"/>
      <protection locked="0"/>
    </xf>
    <xf numFmtId="44" fontId="0" fillId="0" borderId="0" xfId="2" applyFont="1" applyFill="1" applyBorder="1" applyAlignment="1" applyProtection="1">
      <alignment horizontal="center" vertical="center" wrapText="1"/>
      <protection locked="0"/>
    </xf>
    <xf numFmtId="44" fontId="0" fillId="0" borderId="0" xfId="2" applyFont="1" applyAlignment="1" applyProtection="1">
      <alignment horizontal="center" vertical="center" wrapText="1"/>
      <protection locked="0" hidden="1"/>
    </xf>
    <xf numFmtId="9" fontId="3" fillId="2" borderId="3" xfId="3" applyFont="1" applyFill="1" applyBorder="1" applyAlignment="1" applyProtection="1">
      <alignment horizontal="center" vertical="center" wrapText="1"/>
      <protection locked="0"/>
    </xf>
    <xf numFmtId="9" fontId="0" fillId="0" borderId="0" xfId="3" applyFont="1" applyFill="1" applyBorder="1" applyAlignment="1" applyProtection="1">
      <alignment horizontal="center" vertical="center" wrapText="1"/>
      <protection locked="0"/>
    </xf>
    <xf numFmtId="0" fontId="3" fillId="2" borderId="3" xfId="4"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0" xfId="0" applyFont="1" applyAlignment="1">
      <alignment horizontal="center" vertical="center" wrapText="1"/>
    </xf>
    <xf numFmtId="0" fontId="7" fillId="0" borderId="0" xfId="0" applyFont="1" applyAlignment="1" applyProtection="1">
      <alignment horizontal="center" vertical="center" wrapText="1"/>
      <protection locked="0"/>
    </xf>
    <xf numFmtId="44" fontId="7" fillId="0" borderId="0" xfId="2" applyFont="1" applyFill="1" applyBorder="1" applyAlignment="1" applyProtection="1">
      <alignment horizontal="center" vertical="center" wrapText="1"/>
      <protection locked="0"/>
    </xf>
    <xf numFmtId="44" fontId="7" fillId="0" borderId="0" xfId="2" applyFont="1" applyFill="1" applyBorder="1" applyAlignment="1" applyProtection="1">
      <alignment horizontal="center" vertical="center" wrapText="1"/>
    </xf>
    <xf numFmtId="9" fontId="7" fillId="0" borderId="0" xfId="3" applyFont="1" applyFill="1" applyBorder="1" applyAlignment="1" applyProtection="1">
      <alignment horizontal="center" vertical="center" wrapText="1"/>
      <protection locked="0"/>
    </xf>
    <xf numFmtId="0" fontId="8" fillId="0" borderId="0" xfId="0" applyFont="1" applyProtection="1">
      <protection hidden="1"/>
    </xf>
    <xf numFmtId="0" fontId="3" fillId="2" borderId="0" xfId="4" applyFont="1" applyBorder="1" applyAlignment="1" applyProtection="1">
      <alignment horizontal="left" vertical="center"/>
    </xf>
    <xf numFmtId="0" fontId="3" fillId="2" borderId="0" xfId="4" applyFont="1" applyBorder="1" applyAlignment="1" applyProtection="1">
      <alignment horizontal="left" vertical="center"/>
      <protection locked="0"/>
    </xf>
    <xf numFmtId="44" fontId="3" fillId="2" borderId="0" xfId="2" applyFont="1" applyFill="1" applyBorder="1" applyAlignment="1" applyProtection="1">
      <alignment horizontal="left" vertical="center"/>
      <protection locked="0"/>
    </xf>
    <xf numFmtId="44" fontId="3" fillId="2" borderId="0" xfId="2" applyFont="1" applyFill="1" applyBorder="1" applyAlignment="1" applyProtection="1">
      <alignment horizontal="left" vertical="center"/>
    </xf>
    <xf numFmtId="9" fontId="3" fillId="2" borderId="0" xfId="3" applyFont="1" applyFill="1" applyBorder="1" applyAlignment="1" applyProtection="1">
      <alignment horizontal="left" vertical="center"/>
      <protection locked="0"/>
    </xf>
    <xf numFmtId="0" fontId="0" fillId="0" borderId="0" xfId="0" applyAlignment="1" applyProtection="1">
      <alignment horizontal="left"/>
      <protection hidden="1"/>
    </xf>
    <xf numFmtId="0" fontId="10" fillId="2" borderId="2" xfId="4" applyFont="1" applyBorder="1" applyAlignment="1" applyProtection="1">
      <alignment horizontal="center" vertical="center" wrapText="1"/>
    </xf>
    <xf numFmtId="0" fontId="10" fillId="2" borderId="3" xfId="4" applyFont="1" applyBorder="1" applyAlignment="1" applyProtection="1">
      <alignment horizontal="center" vertical="center" wrapText="1"/>
    </xf>
    <xf numFmtId="0" fontId="10" fillId="2" borderId="3" xfId="4" applyFont="1" applyBorder="1" applyAlignment="1" applyProtection="1">
      <alignment horizontal="center" vertical="center" wrapText="1"/>
      <protection locked="0"/>
    </xf>
    <xf numFmtId="44" fontId="10" fillId="2" borderId="3" xfId="2" applyFont="1" applyFill="1" applyBorder="1" applyAlignment="1" applyProtection="1">
      <alignment horizontal="center" vertical="center" wrapText="1"/>
      <protection locked="0"/>
    </xf>
    <xf numFmtId="44" fontId="10" fillId="2" borderId="3" xfId="2" applyFont="1" applyFill="1" applyBorder="1" applyAlignment="1" applyProtection="1">
      <alignment horizontal="center" vertical="center" wrapText="1"/>
    </xf>
    <xf numFmtId="9" fontId="10" fillId="2" borderId="3" xfId="3" applyFont="1" applyFill="1" applyBorder="1" applyAlignment="1" applyProtection="1">
      <alignment horizontal="center" vertical="center" wrapText="1"/>
      <protection locked="0"/>
    </xf>
    <xf numFmtId="0" fontId="11" fillId="0" borderId="0" xfId="0" applyFont="1" applyProtection="1">
      <protection hidden="1"/>
    </xf>
    <xf numFmtId="0" fontId="10" fillId="2" borderId="0" xfId="4" applyFont="1" applyBorder="1" applyAlignment="1" applyProtection="1">
      <alignment horizontal="left" vertical="center"/>
    </xf>
    <xf numFmtId="0" fontId="10" fillId="2" borderId="0" xfId="4" applyFont="1" applyBorder="1" applyAlignment="1" applyProtection="1">
      <alignment horizontal="left" vertical="center"/>
      <protection locked="0"/>
    </xf>
    <xf numFmtId="44" fontId="10" fillId="2" borderId="0" xfId="2" applyFont="1" applyFill="1" applyBorder="1" applyAlignment="1" applyProtection="1">
      <alignment horizontal="left" vertical="center"/>
      <protection locked="0"/>
    </xf>
    <xf numFmtId="44" fontId="10" fillId="2" borderId="0" xfId="2" applyFont="1" applyFill="1" applyBorder="1" applyAlignment="1" applyProtection="1">
      <alignment horizontal="left" vertical="center"/>
    </xf>
    <xf numFmtId="9" fontId="10" fillId="2" borderId="0" xfId="3" applyFont="1" applyFill="1" applyBorder="1" applyAlignment="1" applyProtection="1">
      <alignment horizontal="left" vertical="center"/>
      <protection locked="0"/>
    </xf>
    <xf numFmtId="0" fontId="11" fillId="0" borderId="0" xfId="0" applyFont="1" applyAlignment="1" applyProtection="1">
      <alignment horizontal="left"/>
      <protection hidden="1"/>
    </xf>
    <xf numFmtId="0" fontId="12" fillId="0" borderId="0" xfId="0" applyFont="1" applyAlignment="1">
      <alignment horizontal="center" vertical="center" wrapText="1"/>
    </xf>
    <xf numFmtId="0" fontId="12" fillId="0" borderId="0" xfId="0" applyFont="1" applyAlignment="1" applyProtection="1">
      <alignment horizontal="center" vertical="center" wrapText="1"/>
      <protection locked="0"/>
    </xf>
    <xf numFmtId="44" fontId="12" fillId="0" borderId="0" xfId="2" applyFont="1" applyFill="1" applyBorder="1" applyAlignment="1" applyProtection="1">
      <alignment horizontal="center" vertical="center" wrapText="1"/>
      <protection locked="0"/>
    </xf>
    <xf numFmtId="44" fontId="12" fillId="0" borderId="0" xfId="2" applyFont="1" applyFill="1" applyBorder="1" applyAlignment="1" applyProtection="1">
      <alignment horizontal="center" vertical="center" wrapText="1"/>
    </xf>
    <xf numFmtId="9" fontId="12" fillId="0" borderId="0" xfId="3" applyFont="1" applyFill="1" applyBorder="1" applyAlignment="1" applyProtection="1">
      <alignment horizontal="center" vertical="center" wrapText="1"/>
      <protection locked="0"/>
    </xf>
    <xf numFmtId="0" fontId="13" fillId="0" borderId="0" xfId="0" applyFont="1" applyProtection="1">
      <protection hidden="1"/>
    </xf>
    <xf numFmtId="0" fontId="14" fillId="0" borderId="0" xfId="0" applyFont="1" applyAlignment="1">
      <alignment horizontal="center" vertical="center" wrapText="1"/>
    </xf>
    <xf numFmtId="0" fontId="11" fillId="0" borderId="0" xfId="0" applyFont="1" applyAlignment="1">
      <alignment horizontal="center" vertical="center" wrapText="1"/>
    </xf>
    <xf numFmtId="0" fontId="11" fillId="0" borderId="0" xfId="0" applyFont="1" applyAlignment="1" applyProtection="1">
      <alignment horizontal="center" vertical="center" wrapText="1"/>
      <protection locked="0"/>
    </xf>
    <xf numFmtId="9" fontId="11" fillId="0" borderId="0" xfId="3" applyFont="1" applyFill="1" applyBorder="1" applyAlignment="1" applyProtection="1">
      <alignment horizontal="center" vertical="center" wrapText="1"/>
      <protection locked="0"/>
    </xf>
    <xf numFmtId="0" fontId="11" fillId="0" borderId="0" xfId="0" applyFont="1" applyAlignment="1" applyProtection="1">
      <alignment horizontal="center" vertical="center" wrapText="1"/>
      <protection hidden="1"/>
    </xf>
    <xf numFmtId="0" fontId="11" fillId="0" borderId="0" xfId="0" applyFont="1" applyAlignment="1" applyProtection="1">
      <alignment horizontal="center" vertical="center" wrapText="1"/>
      <protection locked="0" hidden="1"/>
    </xf>
    <xf numFmtId="44" fontId="11" fillId="0" borderId="0" xfId="2" applyFont="1" applyAlignment="1" applyProtection="1">
      <alignment horizontal="center" vertical="center" wrapText="1"/>
      <protection locked="0" hidden="1"/>
    </xf>
    <xf numFmtId="44" fontId="11" fillId="0" borderId="0" xfId="2" applyFont="1" applyAlignment="1" applyProtection="1">
      <alignment horizontal="center" vertical="center" wrapText="1"/>
      <protection hidden="1"/>
    </xf>
    <xf numFmtId="9" fontId="11" fillId="0" borderId="0" xfId="3" applyFont="1" applyAlignment="1" applyProtection="1">
      <alignment horizontal="center" vertical="center" wrapText="1"/>
      <protection locked="0" hidden="1"/>
    </xf>
    <xf numFmtId="0" fontId="11" fillId="6" borderId="0" xfId="0" applyFont="1" applyFill="1" applyAlignment="1" applyProtection="1">
      <alignment horizontal="center" vertical="center" wrapText="1"/>
      <protection hidden="1"/>
    </xf>
    <xf numFmtId="2" fontId="11" fillId="0" borderId="0" xfId="2" applyNumberFormat="1" applyFont="1" applyFill="1" applyBorder="1" applyAlignment="1" applyProtection="1">
      <alignment horizontal="center" vertical="center" wrapText="1"/>
      <protection locked="0"/>
    </xf>
    <xf numFmtId="2" fontId="11" fillId="0" borderId="0" xfId="2" applyNumberFormat="1" applyFont="1" applyFill="1" applyBorder="1" applyAlignment="1" applyProtection="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0" xfId="0" applyFont="1" applyBorder="1" applyAlignment="1" applyProtection="1">
      <alignment horizontal="center" vertical="center" wrapText="1"/>
      <protection locked="0"/>
    </xf>
    <xf numFmtId="44" fontId="12" fillId="0" borderId="10" xfId="0" applyNumberFormat="1" applyFont="1" applyBorder="1" applyAlignment="1" applyProtection="1">
      <alignment horizontal="center" vertical="center" wrapText="1"/>
      <protection locked="0"/>
    </xf>
    <xf numFmtId="2" fontId="12" fillId="0" borderId="10" xfId="0" applyNumberFormat="1" applyFont="1" applyBorder="1" applyAlignment="1">
      <alignment horizontal="center" vertical="center" wrapText="1"/>
    </xf>
    <xf numFmtId="9" fontId="12" fillId="0" borderId="10" xfId="0" applyNumberFormat="1" applyFont="1" applyBorder="1" applyAlignment="1" applyProtection="1">
      <alignment horizontal="center" vertical="center" wrapText="1"/>
      <protection locked="0"/>
    </xf>
    <xf numFmtId="2" fontId="12" fillId="0" borderId="1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15" fillId="0" borderId="8" xfId="0" applyFont="1" applyBorder="1" applyAlignment="1">
      <alignment horizontal="center" vertical="center" wrapText="1"/>
    </xf>
    <xf numFmtId="0" fontId="9" fillId="4" borderId="0" xfId="0" applyFont="1" applyFill="1" applyAlignment="1">
      <alignment horizontal="left" vertical="center" wrapText="1"/>
    </xf>
    <xf numFmtId="0" fontId="5" fillId="4" borderId="2" xfId="0" applyFont="1" applyFill="1" applyBorder="1" applyAlignment="1">
      <alignment horizontal="center" wrapText="1"/>
    </xf>
    <xf numFmtId="0" fontId="5" fillId="4" borderId="3" xfId="0" applyFont="1" applyFill="1" applyBorder="1" applyAlignment="1">
      <alignment horizontal="center" wrapText="1"/>
    </xf>
    <xf numFmtId="0" fontId="5" fillId="4" borderId="4" xfId="0" applyFont="1" applyFill="1" applyBorder="1" applyAlignment="1">
      <alignment horizontal="center" wrapText="1"/>
    </xf>
    <xf numFmtId="0" fontId="5" fillId="4" borderId="5" xfId="0" applyFont="1" applyFill="1" applyBorder="1" applyAlignment="1">
      <alignment horizontal="center" wrapText="1"/>
    </xf>
    <xf numFmtId="0" fontId="5" fillId="4" borderId="6" xfId="0" applyFont="1" applyFill="1" applyBorder="1" applyAlignment="1">
      <alignment horizontal="center" wrapText="1"/>
    </xf>
    <xf numFmtId="0" fontId="5" fillId="4" borderId="7" xfId="0" applyFont="1" applyFill="1" applyBorder="1" applyAlignment="1">
      <alignment horizontal="center" wrapText="1"/>
    </xf>
    <xf numFmtId="0" fontId="16" fillId="6" borderId="0" xfId="0" applyFont="1" applyFill="1" applyBorder="1" applyAlignment="1" applyProtection="1">
      <alignment horizontal="left" vertical="center" wrapText="1"/>
      <protection hidden="1"/>
    </xf>
  </cellXfs>
  <cellStyles count="5">
    <cellStyle name="Akcent 3" xfId="4" builtinId="37"/>
    <cellStyle name="Normalny" xfId="0" builtinId="0"/>
    <cellStyle name="Normalny 2 2 9" xfId="1" xr:uid="{053B3052-7441-4B65-B205-1BC4C87FF6D4}"/>
    <cellStyle name="Procentowy" xfId="3" builtinId="5"/>
    <cellStyle name="Walutowy" xfId="2" builtinId="4"/>
  </cellStyles>
  <dxfs count="79">
    <dxf>
      <font>
        <color theme="1"/>
      </font>
      <fill>
        <patternFill>
          <bgColor theme="0"/>
        </patternFill>
      </fill>
    </dxf>
    <dxf>
      <font>
        <color theme="1" tint="4.9989318521683403E-2"/>
      </font>
      <fill>
        <patternFill>
          <bgColor theme="6" tint="0.59996337778862885"/>
        </patternFill>
      </fill>
    </dxf>
    <dxf>
      <font>
        <color theme="1"/>
      </font>
      <fill>
        <patternFill>
          <bgColor theme="9" tint="0.79998168889431442"/>
        </patternFill>
      </fill>
    </dxf>
    <dxf>
      <font>
        <b/>
        <i val="0"/>
        <color theme="0"/>
      </font>
      <fill>
        <patternFill>
          <bgColor theme="9"/>
        </patternFill>
      </fill>
    </dxf>
    <dxf>
      <font>
        <color theme="1"/>
      </font>
      <fill>
        <patternFill>
          <bgColor theme="0"/>
        </patternFill>
      </fill>
    </dxf>
    <dxf>
      <fill>
        <patternFill>
          <bgColor rgb="FF92D050"/>
        </patternFill>
      </fill>
    </dxf>
    <dxf>
      <font>
        <color theme="1" tint="4.9989318521683403E-2"/>
      </font>
      <fill>
        <patternFill>
          <bgColor theme="6" tint="0.59996337778862885"/>
        </patternFill>
      </fill>
    </dxf>
    <dxf>
      <font>
        <color theme="1"/>
      </font>
      <fill>
        <patternFill>
          <bgColor theme="9" tint="0.79998168889431442"/>
        </patternFill>
      </fill>
    </dxf>
    <dxf>
      <font>
        <b/>
        <i val="0"/>
        <color theme="0"/>
      </font>
      <fill>
        <patternFill>
          <bgColor rgb="FF92D050"/>
        </patternFill>
      </fill>
      <border>
        <left style="thin">
          <color auto="1"/>
        </left>
        <right style="thin">
          <color auto="1"/>
        </right>
        <top style="thin">
          <color auto="1"/>
        </top>
        <bottom style="thin">
          <color auto="1"/>
        </bottom>
        <vertical/>
        <horizontal/>
      </border>
    </dxf>
    <dxf>
      <font>
        <b/>
        <i val="0"/>
        <color theme="0"/>
      </font>
      <fill>
        <patternFill>
          <bgColor theme="9"/>
        </patternFill>
      </fill>
    </dxf>
    <dxf>
      <font>
        <color theme="1"/>
      </font>
      <fill>
        <patternFill>
          <bgColor theme="0"/>
        </patternFill>
      </fill>
    </dxf>
    <dxf>
      <fill>
        <patternFill>
          <bgColor rgb="FF92D050"/>
        </patternFill>
      </fill>
    </dxf>
    <dxf>
      <font>
        <b/>
        <i val="0"/>
        <strike val="0"/>
        <condense val="0"/>
        <extend val="0"/>
        <outline val="0"/>
        <shadow val="0"/>
        <u val="none"/>
        <vertAlign val="baseline"/>
        <sz val="12"/>
        <color theme="1"/>
        <name val="Verdana"/>
        <family val="2"/>
        <charset val="238"/>
        <scheme val="none"/>
      </font>
      <numFmt numFmtId="2" formatCode="0.00"/>
      <alignment horizontal="center" vertical="center" textRotation="0" wrapText="1" indent="0" justifyLastLine="0" shrinkToFit="0" readingOrder="0"/>
      <border diagonalUp="0" diagonalDown="0" outline="0">
        <left/>
        <right style="medium">
          <color indexed="64"/>
        </right>
        <top style="medium">
          <color indexed="64"/>
        </top>
        <bottom style="medium">
          <color indexed="64"/>
        </bottom>
      </border>
    </dxf>
    <dxf>
      <font>
        <strike val="0"/>
        <outline val="0"/>
        <shadow val="0"/>
        <vertAlign val="baseline"/>
        <name val="Verdana"/>
        <family val="2"/>
        <charset val="238"/>
        <scheme val="none"/>
      </font>
      <numFmt numFmtId="2" formatCode="0.00"/>
      <protection locked="1"/>
    </dxf>
    <dxf>
      <font>
        <b/>
        <i val="0"/>
        <strike val="0"/>
        <condense val="0"/>
        <extend val="0"/>
        <outline val="0"/>
        <shadow val="0"/>
        <u val="none"/>
        <vertAlign val="baseline"/>
        <sz val="12"/>
        <color theme="1"/>
        <name val="Verdana"/>
        <family val="2"/>
        <charset val="238"/>
        <scheme val="none"/>
      </font>
      <numFmt numFmtId="2" formatCode="0.00"/>
      <alignment horizontal="center" vertical="center" textRotation="0" wrapText="1" indent="0" justifyLastLine="0" shrinkToFit="0" readingOrder="0"/>
      <border diagonalUp="0" diagonalDown="0" outline="0">
        <left/>
        <right/>
        <top style="medium">
          <color indexed="64"/>
        </top>
        <bottom style="medium">
          <color indexed="64"/>
        </bottom>
      </border>
    </dxf>
    <dxf>
      <font>
        <strike val="0"/>
        <outline val="0"/>
        <shadow val="0"/>
        <vertAlign val="baseline"/>
        <name val="Verdana"/>
        <family val="2"/>
        <charset val="238"/>
        <scheme val="none"/>
      </font>
      <numFmt numFmtId="2" formatCode="0.00"/>
      <protection locked="1"/>
    </dxf>
    <dxf>
      <font>
        <b/>
        <i val="0"/>
        <strike val="0"/>
        <condense val="0"/>
        <extend val="0"/>
        <outline val="0"/>
        <shadow val="0"/>
        <u val="none"/>
        <vertAlign val="baseline"/>
        <sz val="12"/>
        <color theme="1"/>
        <name val="Verdana"/>
        <family val="2"/>
        <charset val="238"/>
        <scheme val="none"/>
      </font>
      <numFmt numFmtId="13" formatCode="0%"/>
      <alignment horizontal="center" vertical="center" textRotation="0" wrapText="1" indent="0" justifyLastLine="0" shrinkToFit="0" readingOrder="0"/>
      <border diagonalUp="0" diagonalDown="0" outline="0">
        <left/>
        <right/>
        <top style="medium">
          <color indexed="64"/>
        </top>
        <bottom style="medium">
          <color indexed="64"/>
        </bottom>
      </border>
      <protection locked="0" hidden="0"/>
    </dxf>
    <dxf>
      <font>
        <strike val="0"/>
        <outline val="0"/>
        <shadow val="0"/>
        <vertAlign val="baseline"/>
        <name val="Verdana"/>
        <family val="2"/>
        <charset val="238"/>
        <scheme val="none"/>
      </font>
      <protection locked="0"/>
    </dxf>
    <dxf>
      <font>
        <b/>
        <i val="0"/>
        <strike val="0"/>
        <condense val="0"/>
        <extend val="0"/>
        <outline val="0"/>
        <shadow val="0"/>
        <u val="none"/>
        <vertAlign val="baseline"/>
        <sz val="12"/>
        <color theme="1"/>
        <name val="Verdana"/>
        <family val="2"/>
        <charset val="238"/>
        <scheme val="none"/>
      </font>
      <numFmt numFmtId="2" formatCode="0.00"/>
      <alignment horizontal="center" vertical="center" textRotation="0" wrapText="1" indent="0" justifyLastLine="0" shrinkToFit="0" readingOrder="0"/>
      <border diagonalUp="0" diagonalDown="0" outline="0">
        <left/>
        <right/>
        <top style="medium">
          <color indexed="64"/>
        </top>
        <bottom style="medium">
          <color indexed="64"/>
        </bottom>
      </border>
    </dxf>
    <dxf>
      <font>
        <strike val="0"/>
        <outline val="0"/>
        <shadow val="0"/>
        <vertAlign val="baseline"/>
        <name val="Verdana"/>
        <family val="2"/>
        <charset val="238"/>
        <scheme val="none"/>
      </font>
      <numFmt numFmtId="2" formatCode="0.00"/>
      <protection locked="1"/>
    </dxf>
    <dxf>
      <font>
        <b/>
        <i val="0"/>
        <strike val="0"/>
        <condense val="0"/>
        <extend val="0"/>
        <outline val="0"/>
        <shadow val="0"/>
        <u val="none"/>
        <vertAlign val="baseline"/>
        <sz val="12"/>
        <color theme="1"/>
        <name val="Verdana"/>
        <family val="2"/>
        <charset val="238"/>
        <scheme val="none"/>
      </font>
      <numFmt numFmtId="34" formatCode="_-* #,##0.00\ &quot;zł&quot;_-;\-* #,##0.00\ &quot;zł&quot;_-;_-* &quot;-&quot;??\ &quot;zł&quot;_-;_-@_-"/>
      <alignment horizontal="center" vertical="center" textRotation="0" wrapText="1" indent="0" justifyLastLine="0" shrinkToFit="0" readingOrder="0"/>
      <border diagonalUp="0" diagonalDown="0" outline="0">
        <left/>
        <right/>
        <top style="medium">
          <color indexed="64"/>
        </top>
        <bottom style="medium">
          <color indexed="64"/>
        </bottom>
      </border>
      <protection locked="0" hidden="0"/>
    </dxf>
    <dxf>
      <font>
        <strike val="0"/>
        <outline val="0"/>
        <shadow val="0"/>
        <vertAlign val="baseline"/>
        <name val="Verdana"/>
        <family val="2"/>
        <charset val="238"/>
        <scheme val="none"/>
      </font>
      <numFmt numFmtId="2" formatCode="0.00"/>
      <protection locked="0"/>
    </dxf>
    <dxf>
      <font>
        <b/>
        <i val="0"/>
        <strike val="0"/>
        <condense val="0"/>
        <extend val="0"/>
        <outline val="0"/>
        <shadow val="0"/>
        <u val="none"/>
        <vertAlign val="baseline"/>
        <sz val="12"/>
        <color theme="1"/>
        <name val="Verdana"/>
        <family val="2"/>
        <charset val="238"/>
        <scheme val="none"/>
      </font>
      <alignment horizontal="center" vertical="center" textRotation="0" wrapText="1" indent="0" justifyLastLine="0" shrinkToFit="0" readingOrder="0"/>
      <border diagonalUp="0" diagonalDown="0" outline="0">
        <left/>
        <right/>
        <top style="medium">
          <color indexed="64"/>
        </top>
        <bottom style="medium">
          <color indexed="64"/>
        </bottom>
      </border>
      <protection locked="0" hidden="0"/>
    </dxf>
    <dxf>
      <font>
        <strike val="0"/>
        <outline val="0"/>
        <shadow val="0"/>
        <vertAlign val="baseline"/>
        <name val="Verdana"/>
        <family val="2"/>
        <charset val="238"/>
        <scheme val="none"/>
      </font>
      <protection locked="0"/>
    </dxf>
    <dxf>
      <font>
        <b/>
        <i val="0"/>
        <strike val="0"/>
        <condense val="0"/>
        <extend val="0"/>
        <outline val="0"/>
        <shadow val="0"/>
        <u val="none"/>
        <vertAlign val="baseline"/>
        <sz val="12"/>
        <color theme="1"/>
        <name val="Verdana"/>
        <family val="2"/>
        <charset val="238"/>
        <scheme val="none"/>
      </font>
      <alignment horizontal="center" vertical="center" textRotation="0" wrapText="1" indent="0" justifyLastLine="0" shrinkToFit="0" readingOrder="0"/>
      <border diagonalUp="0" diagonalDown="0" outline="0">
        <left/>
        <right/>
        <top style="medium">
          <color indexed="64"/>
        </top>
        <bottom style="medium">
          <color indexed="64"/>
        </bottom>
      </border>
    </dxf>
    <dxf>
      <font>
        <strike val="0"/>
        <outline val="0"/>
        <shadow val="0"/>
        <u val="none"/>
        <vertAlign val="baseline"/>
        <sz val="11"/>
        <name val="Verdana"/>
        <family val="2"/>
        <charset val="238"/>
        <scheme val="none"/>
      </font>
      <protection locked="1"/>
    </dxf>
    <dxf>
      <font>
        <b/>
        <i val="0"/>
        <strike val="0"/>
        <condense val="0"/>
        <extend val="0"/>
        <outline val="0"/>
        <shadow val="0"/>
        <u val="none"/>
        <vertAlign val="baseline"/>
        <sz val="12"/>
        <color theme="1"/>
        <name val="Verdana"/>
        <family val="2"/>
        <charset val="238"/>
        <scheme val="none"/>
      </font>
      <alignment horizontal="center" vertical="center" textRotation="0" wrapText="1" indent="0" justifyLastLine="0" shrinkToFit="0" readingOrder="0"/>
      <border diagonalUp="0" diagonalDown="0" outline="0">
        <left/>
        <right/>
        <top style="medium">
          <color indexed="64"/>
        </top>
        <bottom style="medium">
          <color indexed="64"/>
        </bottom>
      </border>
    </dxf>
    <dxf>
      <font>
        <strike val="0"/>
        <outline val="0"/>
        <shadow val="0"/>
        <u val="none"/>
        <vertAlign val="baseline"/>
        <sz val="11"/>
        <color rgb="FF000000"/>
        <name val="Verdana"/>
        <family val="2"/>
        <charset val="23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dxf>
    <dxf>
      <font>
        <b/>
        <i val="0"/>
        <strike val="0"/>
        <condense val="0"/>
        <extend val="0"/>
        <outline val="0"/>
        <shadow val="0"/>
        <u val="none"/>
        <vertAlign val="baseline"/>
        <sz val="12"/>
        <color theme="1"/>
        <name val="Verdana"/>
        <family val="2"/>
        <charset val="238"/>
        <scheme val="none"/>
      </font>
      <alignment horizontal="center" vertical="center" textRotation="0" wrapText="1" indent="0" justifyLastLine="0" shrinkToFit="0" readingOrder="0"/>
      <border diagonalUp="0" diagonalDown="0" outline="0">
        <left/>
        <right/>
        <top style="medium">
          <color indexed="64"/>
        </top>
        <bottom style="medium">
          <color indexed="64"/>
        </bottom>
      </border>
    </dxf>
    <dxf>
      <font>
        <strike val="0"/>
        <outline val="0"/>
        <shadow val="0"/>
        <u val="none"/>
        <vertAlign val="baseline"/>
        <sz val="11"/>
        <color rgb="FF000000"/>
        <name val="Verdana"/>
        <family val="2"/>
        <charset val="23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dxf>
    <dxf>
      <font>
        <b/>
        <i val="0"/>
        <strike val="0"/>
        <condense val="0"/>
        <extend val="0"/>
        <outline val="0"/>
        <shadow val="0"/>
        <u val="none"/>
        <vertAlign val="baseline"/>
        <sz val="12"/>
        <color theme="1"/>
        <name val="Verdana"/>
        <family val="2"/>
        <charset val="238"/>
        <scheme val="none"/>
      </font>
      <alignment horizontal="center" vertical="center" textRotation="0" wrapText="1" indent="0" justifyLastLine="0" shrinkToFit="0" readingOrder="0"/>
      <border diagonalUp="0" diagonalDown="0" outline="0">
        <left/>
        <right/>
        <top style="medium">
          <color indexed="64"/>
        </top>
        <bottom style="medium">
          <color indexed="64"/>
        </bottom>
      </border>
    </dxf>
    <dxf>
      <font>
        <strike val="0"/>
        <outline val="0"/>
        <shadow val="0"/>
        <u val="none"/>
        <vertAlign val="baseline"/>
        <sz val="11"/>
        <name val="Verdana"/>
        <family val="2"/>
        <charset val="238"/>
        <scheme val="none"/>
      </font>
      <protection locked="1"/>
    </dxf>
    <dxf>
      <font>
        <b/>
        <i val="0"/>
        <strike val="0"/>
        <condense val="0"/>
        <extend val="0"/>
        <outline val="0"/>
        <shadow val="0"/>
        <u val="none"/>
        <vertAlign val="baseline"/>
        <sz val="12"/>
        <color theme="1"/>
        <name val="Verdana"/>
        <family val="2"/>
        <charset val="238"/>
        <scheme val="none"/>
      </font>
      <alignment horizontal="center" vertical="center" textRotation="0" wrapText="1" indent="0" justifyLastLine="0" shrinkToFit="0" readingOrder="0"/>
      <border diagonalUp="0" diagonalDown="0" outline="0">
        <left/>
        <right/>
        <top style="medium">
          <color indexed="64"/>
        </top>
        <bottom style="medium">
          <color indexed="64"/>
        </bottom>
      </border>
    </dxf>
    <dxf>
      <font>
        <strike val="0"/>
        <outline val="0"/>
        <shadow val="0"/>
        <u val="none"/>
        <vertAlign val="baseline"/>
        <sz val="11"/>
        <name val="Verdana"/>
        <family val="2"/>
        <charset val="238"/>
        <scheme val="none"/>
      </font>
      <protection locked="1"/>
    </dxf>
    <dxf>
      <font>
        <b/>
        <i val="0"/>
        <strike val="0"/>
        <condense val="0"/>
        <extend val="0"/>
        <outline val="0"/>
        <shadow val="0"/>
        <u val="none"/>
        <vertAlign val="baseline"/>
        <sz val="12"/>
        <color theme="1"/>
        <name val="Verdana"/>
        <family val="2"/>
        <charset val="238"/>
        <scheme val="none"/>
      </font>
      <alignment horizontal="center" vertical="center" textRotation="0" wrapText="1" indent="0" justifyLastLine="0" shrinkToFit="0" readingOrder="0"/>
      <border diagonalUp="0" diagonalDown="0" outline="0">
        <left style="medium">
          <color indexed="64"/>
        </left>
        <right/>
        <top style="medium">
          <color indexed="64"/>
        </top>
        <bottom style="medium">
          <color indexed="64"/>
        </bottom>
      </border>
    </dxf>
    <dxf>
      <font>
        <b/>
        <strike val="0"/>
        <outline val="0"/>
        <shadow val="0"/>
        <vertAlign val="baseline"/>
        <name val="Verdana"/>
        <family val="2"/>
        <charset val="238"/>
        <scheme val="none"/>
      </font>
      <protection locked="1"/>
    </dxf>
    <dxf>
      <border>
        <top style="medium">
          <color indexed="64"/>
        </top>
      </border>
    </dxf>
    <dxf>
      <font>
        <b/>
        <strike val="0"/>
        <outline val="0"/>
        <shadow val="0"/>
        <u val="none"/>
        <vertAlign val="baseline"/>
        <sz val="12"/>
        <color rgb="FF000000"/>
        <name val="Verdana"/>
        <family val="2"/>
        <charset val="238"/>
        <scheme val="none"/>
      </font>
      <protection locked="1"/>
    </dxf>
    <dxf>
      <font>
        <strike val="0"/>
        <outline val="0"/>
        <shadow val="0"/>
        <vertAlign val="baseline"/>
        <name val="Verdana"/>
        <family val="2"/>
        <charset val="238"/>
        <scheme val="none"/>
      </font>
      <protection locked="1"/>
    </dxf>
    <dxf>
      <font>
        <b/>
        <strike val="0"/>
        <outline val="0"/>
        <shadow val="0"/>
        <u val="none"/>
        <vertAlign val="baseline"/>
        <sz val="12"/>
        <color theme="1"/>
        <name val="Verdana"/>
        <family val="2"/>
        <charset val="238"/>
        <scheme val="none"/>
      </font>
      <protection locked="1"/>
    </dxf>
    <dxf>
      <font>
        <b/>
        <i val="0"/>
        <strike val="0"/>
        <condense val="0"/>
        <extend val="0"/>
        <outline val="0"/>
        <shadow val="0"/>
        <u val="none"/>
        <vertAlign val="baseline"/>
        <sz val="12"/>
        <color theme="1"/>
        <name val="Calibri"/>
        <family val="2"/>
        <charset val="238"/>
        <scheme val="minor"/>
      </font>
      <fill>
        <patternFill patternType="none">
          <fgColor indexed="64"/>
          <bgColor indexed="65"/>
        </patternFill>
      </fill>
      <alignment horizontal="center" vertical="center" textRotation="0" wrapText="1" indent="0" justifyLastLine="0" shrinkToFit="0" readingOrder="0"/>
      <protection locked="1" hidden="0"/>
    </dxf>
    <dxf>
      <protection locked="1"/>
    </dxf>
    <dxf>
      <font>
        <b/>
        <i val="0"/>
        <strike val="0"/>
        <condense val="0"/>
        <extend val="0"/>
        <outline val="0"/>
        <shadow val="0"/>
        <u val="none"/>
        <vertAlign val="baseline"/>
        <sz val="12"/>
        <color theme="1"/>
        <name val="Calibri"/>
        <family val="2"/>
        <charset val="238"/>
        <scheme val="minor"/>
      </font>
      <fill>
        <patternFill patternType="none">
          <fgColor indexed="64"/>
          <bgColor indexed="65"/>
        </patternFill>
      </fill>
      <alignment horizontal="center" vertical="center" textRotation="0" wrapText="1" indent="0" justifyLastLine="0" shrinkToFit="0" readingOrder="0"/>
      <protection locked="1" hidden="0"/>
    </dxf>
    <dxf>
      <protection locked="1"/>
    </dxf>
    <dxf>
      <font>
        <b/>
        <i val="0"/>
        <strike val="0"/>
        <condense val="0"/>
        <extend val="0"/>
        <outline val="0"/>
        <shadow val="0"/>
        <u val="none"/>
        <vertAlign val="baseline"/>
        <sz val="12"/>
        <color theme="1"/>
        <name val="Calibri"/>
        <family val="2"/>
        <charset val="238"/>
        <scheme val="minor"/>
      </font>
      <fill>
        <patternFill patternType="none">
          <fgColor indexed="64"/>
          <bgColor indexed="65"/>
        </patternFill>
      </fill>
      <alignment horizontal="center" vertical="center" textRotation="0" wrapText="1" indent="0" justifyLastLine="0" shrinkToFit="0" readingOrder="0"/>
      <protection locked="0" hidden="0"/>
    </dxf>
    <dxf>
      <protection locked="0"/>
    </dxf>
    <dxf>
      <font>
        <b/>
        <i val="0"/>
        <strike val="0"/>
        <condense val="0"/>
        <extend val="0"/>
        <outline val="0"/>
        <shadow val="0"/>
        <u val="none"/>
        <vertAlign val="baseline"/>
        <sz val="12"/>
        <color theme="1"/>
        <name val="Calibri"/>
        <family val="2"/>
        <charset val="238"/>
        <scheme val="minor"/>
      </font>
      <fill>
        <patternFill patternType="none">
          <fgColor indexed="64"/>
          <bgColor indexed="65"/>
        </patternFill>
      </fill>
      <alignment horizontal="center" vertical="center" textRotation="0" wrapText="1" indent="0" justifyLastLine="0" shrinkToFit="0" readingOrder="0"/>
      <protection locked="1" hidden="0"/>
    </dxf>
    <dxf>
      <protection locked="1"/>
    </dxf>
    <dxf>
      <font>
        <b/>
        <i val="0"/>
        <strike val="0"/>
        <condense val="0"/>
        <extend val="0"/>
        <outline val="0"/>
        <shadow val="0"/>
        <u val="none"/>
        <vertAlign val="baseline"/>
        <sz val="12"/>
        <color theme="1"/>
        <name val="Calibri"/>
        <family val="2"/>
        <charset val="238"/>
        <scheme val="minor"/>
      </font>
      <fill>
        <patternFill patternType="none">
          <fgColor indexed="64"/>
          <bgColor indexed="65"/>
        </patternFill>
      </fill>
      <alignment horizontal="center" vertical="center" textRotation="0" wrapText="1" indent="0" justifyLastLine="0" shrinkToFit="0" readingOrder="0"/>
      <protection locked="0" hidden="0"/>
    </dxf>
    <dxf>
      <protection locked="0"/>
    </dxf>
    <dxf>
      <font>
        <b/>
        <i val="0"/>
        <strike val="0"/>
        <condense val="0"/>
        <extend val="0"/>
        <outline val="0"/>
        <shadow val="0"/>
        <u val="none"/>
        <vertAlign val="baseline"/>
        <sz val="12"/>
        <color theme="1"/>
        <name val="Calibri"/>
        <family val="2"/>
        <charset val="238"/>
        <scheme val="minor"/>
      </font>
      <fill>
        <patternFill patternType="none">
          <fgColor indexed="64"/>
          <bgColor indexed="65"/>
        </patternFill>
      </fill>
      <alignment horizontal="center" vertical="center" textRotation="0" wrapText="1" indent="0" justifyLastLine="0" shrinkToFit="0" readingOrder="0"/>
      <protection locked="0" hidden="0"/>
    </dxf>
    <dxf>
      <protection locked="0"/>
    </dxf>
    <dxf>
      <font>
        <b/>
        <i val="0"/>
        <strike val="0"/>
        <condense val="0"/>
        <extend val="0"/>
        <outline val="0"/>
        <shadow val="0"/>
        <u val="none"/>
        <vertAlign val="baseline"/>
        <sz val="12"/>
        <color theme="1"/>
        <name val="Calibri"/>
        <family val="2"/>
        <charset val="238"/>
        <scheme val="minor"/>
      </font>
      <fill>
        <patternFill patternType="none">
          <fgColor indexed="64"/>
          <bgColor indexed="65"/>
        </patternFill>
      </fill>
      <alignment horizontal="center" vertical="center" textRotation="0" wrapText="1" indent="0" justifyLastLine="0" shrinkToFit="0" readingOrder="0"/>
      <protection locked="1" hidden="0"/>
    </dxf>
    <dxf>
      <protection locked="1"/>
    </dxf>
    <dxf>
      <font>
        <b/>
        <i val="0"/>
        <strike val="0"/>
        <condense val="0"/>
        <extend val="0"/>
        <outline val="0"/>
        <shadow val="0"/>
        <u val="none"/>
        <vertAlign val="baseline"/>
        <sz val="12"/>
        <color theme="1"/>
        <name val="Calibri"/>
        <family val="2"/>
        <charset val="238"/>
        <scheme val="minor"/>
      </font>
      <fill>
        <patternFill patternType="none">
          <fgColor indexed="64"/>
          <bgColor indexed="65"/>
        </patternFill>
      </fill>
      <alignment horizontal="center" vertical="center" textRotation="0" wrapText="1" indent="0" justifyLastLine="0" shrinkToFit="0" readingOrder="0"/>
      <protection locked="1" hidden="0"/>
    </dxf>
    <dxf>
      <protection locked="1"/>
    </dxf>
    <dxf>
      <font>
        <b/>
        <i val="0"/>
        <strike val="0"/>
        <condense val="0"/>
        <extend val="0"/>
        <outline val="0"/>
        <shadow val="0"/>
        <u val="none"/>
        <vertAlign val="baseline"/>
        <sz val="12"/>
        <color theme="1"/>
        <name val="Calibri"/>
        <family val="2"/>
        <charset val="238"/>
        <scheme val="minor"/>
      </font>
      <fill>
        <patternFill patternType="none">
          <fgColor indexed="64"/>
          <bgColor indexed="65"/>
        </patternFill>
      </fill>
      <alignment horizontal="center" vertical="center" textRotation="0" wrapText="1" indent="0" justifyLastLine="0" shrinkToFit="0" readingOrder="0"/>
      <protection locked="1" hidden="0"/>
    </dxf>
    <dxf>
      <protection locked="1"/>
    </dxf>
    <dxf>
      <font>
        <b/>
        <i val="0"/>
        <strike val="0"/>
        <condense val="0"/>
        <extend val="0"/>
        <outline val="0"/>
        <shadow val="0"/>
        <u val="none"/>
        <vertAlign val="baseline"/>
        <sz val="12"/>
        <color theme="1"/>
        <name val="Calibri"/>
        <family val="2"/>
        <charset val="238"/>
        <scheme val="minor"/>
      </font>
      <fill>
        <patternFill patternType="none">
          <fgColor indexed="64"/>
          <bgColor indexed="65"/>
        </patternFill>
      </fill>
      <alignment horizontal="center" vertical="center" textRotation="0" wrapText="1" indent="0" justifyLastLine="0" shrinkToFit="0" readingOrder="0"/>
      <protection locked="1" hidden="0"/>
    </dxf>
    <dxf>
      <protection locked="1"/>
    </dxf>
    <dxf>
      <font>
        <b/>
        <i val="0"/>
        <strike val="0"/>
        <condense val="0"/>
        <extend val="0"/>
        <outline val="0"/>
        <shadow val="0"/>
        <u val="none"/>
        <vertAlign val="baseline"/>
        <sz val="12"/>
        <color theme="1"/>
        <name val="Calibri"/>
        <family val="2"/>
        <charset val="238"/>
        <scheme val="minor"/>
      </font>
      <fill>
        <patternFill patternType="none">
          <fgColor indexed="64"/>
          <bgColor indexed="65"/>
        </patternFill>
      </fill>
      <alignment horizontal="center" vertical="center" textRotation="0" wrapText="1" indent="0" justifyLastLine="0" shrinkToFit="0" readingOrder="0"/>
      <protection locked="1" hidden="0"/>
    </dxf>
    <dxf>
      <protection locked="1"/>
    </dxf>
    <dxf>
      <font>
        <b/>
        <i val="0"/>
        <strike val="0"/>
        <condense val="0"/>
        <extend val="0"/>
        <outline val="0"/>
        <shadow val="0"/>
        <u val="none"/>
        <vertAlign val="baseline"/>
        <sz val="12"/>
        <color theme="1"/>
        <name val="Calibri"/>
        <family val="2"/>
        <charset val="238"/>
        <scheme val="minor"/>
      </font>
      <fill>
        <patternFill patternType="none">
          <fgColor indexed="64"/>
          <bgColor indexed="65"/>
        </patternFill>
      </fill>
      <alignment horizontal="center" vertical="center" textRotation="0" wrapText="1" indent="0" justifyLastLine="0" shrinkToFit="0" readingOrder="0"/>
      <protection locked="1" hidden="0"/>
    </dxf>
    <dxf>
      <font>
        <b/>
      </font>
      <protection locked="1"/>
    </dxf>
    <dxf>
      <font>
        <b/>
        <strike val="0"/>
        <outline val="0"/>
        <shadow val="0"/>
        <u val="none"/>
        <vertAlign val="baseline"/>
        <sz val="12"/>
        <color theme="1"/>
        <name val="Calibri"/>
        <family val="2"/>
        <charset val="238"/>
        <scheme val="minor"/>
      </font>
      <protection locked="1"/>
    </dxf>
    <dxf>
      <protection locked="1"/>
    </dxf>
    <dxf>
      <font>
        <b/>
        <strike val="0"/>
        <outline val="0"/>
        <shadow val="0"/>
        <u val="none"/>
        <vertAlign val="baseline"/>
        <sz val="12"/>
        <color theme="1"/>
        <name val="Calibri"/>
        <family val="2"/>
        <charset val="238"/>
        <scheme val="minor"/>
      </font>
      <protection locked="1"/>
    </dxf>
    <dxf>
      <font>
        <b val="0"/>
        <i val="0"/>
        <color auto="1"/>
      </font>
      <fill>
        <patternFill>
          <bgColor theme="0" tint="-4.9989318521683403E-2"/>
        </patternFill>
      </fill>
      <border>
        <left style="thin">
          <color auto="1"/>
        </left>
        <right style="thin">
          <color auto="1"/>
        </right>
        <top style="thin">
          <color auto="1"/>
        </top>
        <bottom style="thin">
          <color auto="1"/>
        </bottom>
        <vertical style="thin">
          <color auto="1"/>
        </vertical>
        <horizontal style="thin">
          <color auto="1"/>
        </horizontal>
      </border>
    </dxf>
    <dxf>
      <font>
        <b val="0"/>
        <i val="0"/>
        <color auto="1"/>
      </font>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
      <font>
        <b/>
        <i val="0"/>
      </font>
      <fill>
        <patternFill>
          <bgColor rgb="FF92D050"/>
        </patternFill>
      </fill>
    </dxf>
    <dxf>
      <font>
        <b/>
        <i val="0"/>
        <color theme="0"/>
      </font>
      <fill>
        <patternFill>
          <bgColor rgb="FF92D050"/>
        </patternFill>
      </fill>
      <border>
        <left style="thick">
          <color auto="1"/>
        </left>
        <right style="thick">
          <color auto="1"/>
        </right>
        <top style="thick">
          <color auto="1"/>
        </top>
        <bottom style="thick">
          <color auto="1"/>
        </bottom>
      </border>
    </dxf>
    <dxf>
      <font>
        <b/>
        <i val="0"/>
        <color theme="0"/>
      </font>
      <fill>
        <patternFill>
          <bgColor rgb="FF92D050"/>
        </patternFill>
      </fill>
      <border>
        <left style="thick">
          <color auto="1"/>
        </left>
        <right style="thick">
          <color auto="1"/>
        </right>
        <top style="thick">
          <color auto="1"/>
        </top>
        <bottom style="thick">
          <color auto="1"/>
        </bottom>
      </border>
    </dxf>
    <dxf>
      <border>
        <left style="thin">
          <color auto="1"/>
        </left>
        <right style="thin">
          <color auto="1"/>
        </right>
        <top style="thin">
          <color auto="1"/>
        </top>
        <bottom style="thin">
          <color auto="1"/>
        </bottom>
        <vertical style="thin">
          <color auto="1"/>
        </vertical>
        <horizontal style="thin">
          <color auto="1"/>
        </horizontal>
      </border>
    </dxf>
    <dxf>
      <font>
        <color auto="1"/>
      </font>
      <fill>
        <patternFill>
          <bgColor theme="2"/>
        </patternFill>
      </fill>
    </dxf>
    <dxf>
      <font>
        <color auto="1"/>
      </font>
      <fill>
        <patternFill>
          <bgColor theme="0"/>
        </patternFill>
      </fill>
    </dxf>
    <dxf>
      <font>
        <b/>
        <i val="0"/>
        <color auto="1"/>
      </font>
      <fill>
        <patternFill>
          <bgColor rgb="FF92D050"/>
        </patternFill>
      </fill>
    </dxf>
    <dxf>
      <numFmt numFmtId="34" formatCode="_-* #,##0.00\ &quot;zł&quot;_-;\-* #,##0.00\ &quot;zł&quot;_-;_-* &quot;-&quot;??\ &quot;zł&quot;_-;_-@_-"/>
    </dxf>
    <dxf>
      <font>
        <b/>
        <i val="0"/>
        <color theme="0"/>
      </font>
      <fill>
        <patternFill>
          <bgColor rgb="FF92D050"/>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STYLOPZ2" defaultPivotStyle="PivotStyleLight16">
    <tableStyle name="OPZ.Styl" pivot="0" count="6" xr9:uid="{15C34F18-9EC3-456C-A1DC-AC783D53FEC0}">
      <tableStyleElement type="wholeTable" dxfId="78"/>
      <tableStyleElement type="headerRow" dxfId="77"/>
      <tableStyleElement type="totalRow" dxfId="76"/>
      <tableStyleElement type="firstColumn" dxfId="75"/>
      <tableStyleElement type="firstRowStripe" dxfId="74"/>
      <tableStyleElement type="secondRowStripe" dxfId="73"/>
    </tableStyle>
    <tableStyle name="STYLOPZ2" pivot="0" count="6" xr9:uid="{5C18B6D6-E9CB-4F5F-9B7F-DA2351BCE07D}">
      <tableStyleElement type="wholeTable" dxfId="72"/>
      <tableStyleElement type="headerRow" dxfId="71"/>
      <tableStyleElement type="totalRow" dxfId="70"/>
      <tableStyleElement type="firstColumn" dxfId="69"/>
      <tableStyleElement type="firstRowStripe" dxfId="68"/>
      <tableStyleElement type="secondRowStripe" dxfId="6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367393</xdr:colOff>
      <xdr:row>0</xdr:row>
      <xdr:rowOff>163285</xdr:rowOff>
    </xdr:from>
    <xdr:to>
      <xdr:col>1</xdr:col>
      <xdr:colOff>517072</xdr:colOff>
      <xdr:row>0</xdr:row>
      <xdr:rowOff>1907369</xdr:rowOff>
    </xdr:to>
    <xdr:pic>
      <xdr:nvPicPr>
        <xdr:cNvPr id="2" name="Obraz 1">
          <a:extLst>
            <a:ext uri="{FF2B5EF4-FFF2-40B4-BE49-F238E27FC236}">
              <a16:creationId xmlns:a16="http://schemas.microsoft.com/office/drawing/2014/main" id="{EB13595A-B617-3D8A-07D3-86967D184F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93" y="163285"/>
          <a:ext cx="857250" cy="174408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367393</xdr:colOff>
      <xdr:row>0</xdr:row>
      <xdr:rowOff>163285</xdr:rowOff>
    </xdr:from>
    <xdr:to>
      <xdr:col>1</xdr:col>
      <xdr:colOff>517072</xdr:colOff>
      <xdr:row>0</xdr:row>
      <xdr:rowOff>1907369</xdr:rowOff>
    </xdr:to>
    <xdr:pic>
      <xdr:nvPicPr>
        <xdr:cNvPr id="2" name="Obraz 1">
          <a:extLst>
            <a:ext uri="{FF2B5EF4-FFF2-40B4-BE49-F238E27FC236}">
              <a16:creationId xmlns:a16="http://schemas.microsoft.com/office/drawing/2014/main" id="{49DED2C2-9AA0-4125-AB66-05032ACF74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93" y="163285"/>
          <a:ext cx="854529" cy="1744084"/>
        </a:xfrm>
        <a:prstGeom prst="rect">
          <a:avLst/>
        </a:prstGeom>
        <a:noFill/>
        <a:ln>
          <a:noFill/>
        </a:ln>
      </xdr:spPr>
    </xdr:pic>
    <xdr:clientData/>
  </xdr:twoCellAnchor>
  <xdr:twoCellAnchor editAs="oneCell">
    <xdr:from>
      <xdr:col>2</xdr:col>
      <xdr:colOff>1056408</xdr:colOff>
      <xdr:row>16</xdr:row>
      <xdr:rowOff>69273</xdr:rowOff>
    </xdr:from>
    <xdr:to>
      <xdr:col>9</xdr:col>
      <xdr:colOff>1636423</xdr:colOff>
      <xdr:row>21</xdr:row>
      <xdr:rowOff>51954</xdr:rowOff>
    </xdr:to>
    <xdr:pic>
      <xdr:nvPicPr>
        <xdr:cNvPr id="3" name="Obraz 2">
          <a:extLst>
            <a:ext uri="{FF2B5EF4-FFF2-40B4-BE49-F238E27FC236}">
              <a16:creationId xmlns:a16="http://schemas.microsoft.com/office/drawing/2014/main" id="{E46601A3-6393-41A4-996A-7702265EF1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69226" y="12746182"/>
          <a:ext cx="19560742" cy="848591"/>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4EF205A-69AE-457C-82FD-73F08C6AF15E}" name="Tabela13" displayName="Tabela13" ref="A3:L8" totalsRowCount="1" headerRowDxfId="66" dataDxfId="65" totalsRowDxfId="64">
  <autoFilter ref="A3:L7" xr:uid="{94EF205A-69AE-457C-82FD-73F08C6AF15E}"/>
  <tableColumns count="12">
    <tableColumn id="1" xr3:uid="{E9F9010C-CDDB-4962-A68F-244E15666AC7}" name="Lp." totalsRowLabel="Suma" dataDxfId="63" totalsRowDxfId="62"/>
    <tableColumn id="11" xr3:uid="{F828F888-6282-4D68-91A3-3C93B75E86EF}" name="Część" dataDxfId="61" totalsRowDxfId="60"/>
    <tableColumn id="2" xr3:uid="{E458E464-AA4D-4F3C-A32D-27683EA128FF}" name="Przedmiot zamówienia" dataDxfId="59" totalsRowDxfId="58"/>
    <tableColumn id="3" xr3:uid="{E0165F13-6FB1-44BF-8234-4FAF034D8179}" name="Opis parametrów technicznych_x000a_(np. identyfikacja, tj. typ, seria, klasa i, zakres, w którym wyposażenie będzie wzorcowane punkty odniesienia - jeśli dotyczy,  nr CAS - jeżeli dotyczy, czystość min.( zakres lub dokładnie) lub opis parametrów równoważności" dataDxfId="57" totalsRowDxfId="56"/>
    <tableColumn id="4" xr3:uid="{AA813F90-05DC-41EE-B30C-B50AB73BAB36}" name="Jednostka miary" dataDxfId="55" totalsRowDxfId="54"/>
    <tableColumn id="5" xr3:uid="{8A85CC42-DA77-4460-A237-83D935DFE659}" name=" Szacowana ilość zakupu" dataDxfId="53" totalsRowDxfId="52"/>
    <tableColumn id="12" xr3:uid="{C4FAEDAC-4D19-4E0D-913F-FBFC86020428}" name="Oferowany produkt" dataDxfId="51" totalsRowDxfId="50"/>
    <tableColumn id="6" xr3:uid="{982AE4D6-C6E9-4411-8226-024DE78DDEC3}" name="Wartość jednostkowa netto PLN" dataDxfId="49" totalsRowDxfId="48" dataCellStyle="Walutowy" totalsRowCellStyle="Walutowy"/>
    <tableColumn id="7" xr3:uid="{83D77675-0480-47FA-A1D4-40BE40F3B461}" name="Wartość netto (cena jednostkowa x ilość)" totalsRowFunction="sum" dataDxfId="47" totalsRowDxfId="46" dataCellStyle="Walutowy" totalsRowCellStyle="Walutowy">
      <calculatedColumnFormula>ROUND(F4*H4,2)</calculatedColumnFormula>
    </tableColumn>
    <tableColumn id="8" xr3:uid="{69834909-0D17-4C85-867E-9CD64690EABA}" name="Stawka _x000a_VAT %" dataDxfId="45" totalsRowDxfId="44" dataCellStyle="Procentowy" totalsRowCellStyle="Procentowy"/>
    <tableColumn id="9" xr3:uid="{187919CF-26C7-4FEB-ADD2-2E49BC12353E}" name="Wartość VAT" totalsRowFunction="sum" dataDxfId="43" totalsRowDxfId="42" dataCellStyle="Walutowy" totalsRowCellStyle="Walutowy">
      <calculatedColumnFormula>I4*J4</calculatedColumnFormula>
    </tableColumn>
    <tableColumn id="10" xr3:uid="{75A847A6-C5EC-466F-8332-3AD1141A1F84}" name="Wartość brutto (cena jednostkowa x ilość + VAT)" totalsRowFunction="sum" dataDxfId="41" totalsRowDxfId="40" dataCellStyle="Walutowy" totalsRowCellStyle="Walutowy">
      <calculatedColumnFormula>I4+K4</calculatedColumnFormula>
    </tableColumn>
  </tableColumns>
  <tableStyleInfo name="STYLOPZ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E8FDC1-408E-462B-B355-6F7558CB9D92}" name="Tabela132" displayName="Tabela132" ref="A3:L8" totalsRowCount="1" headerRowDxfId="39" dataDxfId="38" totalsRowDxfId="37" totalsRowBorderDxfId="36">
  <autoFilter ref="A3:L7" xr:uid="{94EF205A-69AE-457C-82FD-73F08C6AF15E}"/>
  <tableColumns count="12">
    <tableColumn id="1" xr3:uid="{2B090F17-F9CD-4CD1-A4F6-3590B61B8A47}" name="Lp." totalsRowLabel="Suma" dataDxfId="35" totalsRowDxfId="34"/>
    <tableColumn id="11" xr3:uid="{1E9CE1AF-6C1A-438B-B3A1-5E8C8E51EE65}" name="Część" dataDxfId="33" totalsRowDxfId="32"/>
    <tableColumn id="2" xr3:uid="{0BCDA66D-20B4-43E0-94FE-D892239FD6DA}" name="Przedmiot zamówienia" dataDxfId="31" totalsRowDxfId="30"/>
    <tableColumn id="3" xr3:uid="{698B17B8-1164-40AF-8B1B-C22DA6E3D36E}" name="Opis parametrów technicznych_x000a_(np. identyfikacja, tj. typ, seria, klasa i, zakres, w którym wyposażenie będzie wzorcowane punkty odniesienia - jeśli dotyczy,  nr CAS - jeżeli dotyczy, czystość min.( zakres lub dokładnie) lub opis parametrów równoważności" dataDxfId="29" totalsRowDxfId="28"/>
    <tableColumn id="4" xr3:uid="{5FA29A4C-3B90-483E-9105-9B5060CAE7E2}" name="Rozmiar _x000a_opakowania" dataDxfId="27" totalsRowDxfId="26"/>
    <tableColumn id="5" xr3:uid="{50DF0BC6-BADE-4156-B5B5-E8911DBC7D9C}" name=" Szacowana ilość zakupu" dataDxfId="25" totalsRowDxfId="24"/>
    <tableColumn id="12" xr3:uid="{AA06088B-A610-497D-9BE5-643868C702F7}" name="Oferowany produkt" dataDxfId="23" totalsRowDxfId="22"/>
    <tableColumn id="6" xr3:uid="{CB0C1A1D-12E8-4DBA-8228-C9D5AD7D4B32}" name="Wartość jednostkowa netto, PLN" dataDxfId="21" totalsRowDxfId="20" dataCellStyle="Walutowy"/>
    <tableColumn id="7" xr3:uid="{D810173B-7947-4DAB-9245-10303768EEB5}" name="Wartość netto (cena jednostkowa x ilość), PLN" totalsRowFunction="sum" dataDxfId="19" totalsRowDxfId="18" dataCellStyle="Walutowy">
      <calculatedColumnFormula>ROUND(F4*H4,2)</calculatedColumnFormula>
    </tableColumn>
    <tableColumn id="8" xr3:uid="{AA9C45CE-924A-47CA-A32E-48C0E6D21120}" name="Stawka _x000a_VAT %" dataDxfId="17" totalsRowDxfId="16" dataCellStyle="Procentowy"/>
    <tableColumn id="9" xr3:uid="{45F4B944-13C6-49F9-BD2A-878D98DD3E39}" name="Wartość VAT, PLN" totalsRowFunction="sum" dataDxfId="15" totalsRowDxfId="14" dataCellStyle="Walutowy">
      <calculatedColumnFormula>I4*J4</calculatedColumnFormula>
    </tableColumn>
    <tableColumn id="10" xr3:uid="{DB711BCD-F912-4858-AD17-1302B8D3EC38}" name="Wartość brutto (cena jednostkowa x ilość + VAT), PLN" totalsRowFunction="sum" dataDxfId="13" totalsRowDxfId="12" dataCellStyle="Walutowy">
      <calculatedColumnFormula>I4+K4</calculatedColumnFormula>
    </tableColumn>
  </tableColumns>
  <tableStyleInfo name="STYLOPZ2" showFirstColumn="0" showLastColumn="0" showRowStripes="1" showColumnStripes="0"/>
</table>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6FDD4-2FE3-4FF8-AC15-4233B9604C58}">
  <sheetPr>
    <tabColor theme="7" tint="0.39997558519241921"/>
  </sheetPr>
  <dimension ref="A1:L22"/>
  <sheetViews>
    <sheetView zoomScale="70" zoomScaleNormal="70" workbookViewId="0">
      <selection activeCell="B2" sqref="B2"/>
    </sheetView>
  </sheetViews>
  <sheetFormatPr defaultColWidth="0" defaultRowHeight="15" zeroHeight="1" x14ac:dyDescent="0.25"/>
  <cols>
    <col min="1" max="1" width="10.5703125" style="4" customWidth="1"/>
    <col min="2" max="2" width="33.28515625" style="4" customWidth="1"/>
    <col min="3" max="3" width="35.85546875" style="4" customWidth="1"/>
    <col min="4" max="4" width="55.28515625" style="4" customWidth="1"/>
    <col min="5" max="5" width="21.7109375" style="4" customWidth="1"/>
    <col min="6" max="6" width="22.28515625" style="4" customWidth="1"/>
    <col min="7" max="7" width="22.28515625" style="6" customWidth="1"/>
    <col min="8" max="8" width="29" style="16" customWidth="1"/>
    <col min="9" max="9" width="29" style="8" customWidth="1"/>
    <col min="10" max="10" width="29" style="9" customWidth="1"/>
    <col min="11" max="12" width="29" style="8" customWidth="1"/>
    <col min="13" max="16384" width="9.140625" style="1" hidden="1"/>
  </cols>
  <sheetData>
    <row r="1" spans="1:12" ht="184.5" customHeight="1" x14ac:dyDescent="0.25">
      <c r="A1" s="2"/>
      <c r="B1" s="3"/>
      <c r="C1" s="3"/>
      <c r="D1" s="3"/>
      <c r="E1" s="3"/>
      <c r="F1" s="3"/>
      <c r="G1" s="19"/>
      <c r="H1" s="14"/>
      <c r="I1" s="7"/>
      <c r="J1" s="17"/>
      <c r="K1" s="7"/>
      <c r="L1" s="7"/>
    </row>
    <row r="2" spans="1:12" s="32" customFormat="1" ht="38.25" customHeight="1" x14ac:dyDescent="0.25">
      <c r="A2" s="27"/>
      <c r="B2" s="27"/>
      <c r="C2" s="27"/>
      <c r="D2" s="27"/>
      <c r="E2" s="27"/>
      <c r="F2" s="27"/>
      <c r="G2" s="28"/>
      <c r="H2" s="29"/>
      <c r="I2" s="30"/>
      <c r="J2" s="31"/>
      <c r="K2" s="30"/>
      <c r="L2" s="30"/>
    </row>
    <row r="3" spans="1:12" s="26" customFormat="1" ht="109.5" customHeight="1" x14ac:dyDescent="0.25">
      <c r="A3" s="21" t="s">
        <v>0</v>
      </c>
      <c r="B3" s="21" t="s">
        <v>11</v>
      </c>
      <c r="C3" s="21" t="s">
        <v>1</v>
      </c>
      <c r="D3" s="21" t="s">
        <v>2</v>
      </c>
      <c r="E3" s="21" t="s">
        <v>3</v>
      </c>
      <c r="F3" s="21" t="s">
        <v>4</v>
      </c>
      <c r="G3" s="22" t="s">
        <v>13</v>
      </c>
      <c r="H3" s="23" t="s">
        <v>5</v>
      </c>
      <c r="I3" s="24" t="s">
        <v>6</v>
      </c>
      <c r="J3" s="25" t="s">
        <v>7</v>
      </c>
      <c r="K3" s="24" t="s">
        <v>8</v>
      </c>
      <c r="L3" s="24" t="s">
        <v>9</v>
      </c>
    </row>
    <row r="4" spans="1:12" ht="82.5" customHeight="1" x14ac:dyDescent="0.25">
      <c r="A4" s="10">
        <v>1</v>
      </c>
      <c r="B4" s="11"/>
      <c r="C4" s="11"/>
      <c r="D4" s="11"/>
      <c r="E4" s="11"/>
      <c r="F4" s="11"/>
      <c r="G4" s="20"/>
      <c r="H4" s="15"/>
      <c r="I4" s="12">
        <f>ROUND(F4*H4,2)</f>
        <v>0</v>
      </c>
      <c r="J4" s="18">
        <v>0</v>
      </c>
      <c r="K4" s="12">
        <f>I4*J4</f>
        <v>0</v>
      </c>
      <c r="L4" s="12">
        <f>I4+K4</f>
        <v>0</v>
      </c>
    </row>
    <row r="5" spans="1:12" ht="82.5" customHeight="1" x14ac:dyDescent="0.25">
      <c r="A5" s="10">
        <v>2</v>
      </c>
      <c r="B5" s="11"/>
      <c r="C5" s="11"/>
      <c r="D5" s="11"/>
      <c r="E5" s="11"/>
      <c r="F5" s="11"/>
      <c r="G5" s="20"/>
      <c r="H5" s="15"/>
      <c r="I5" s="12">
        <f>ROUND(F5*H5,2)</f>
        <v>0</v>
      </c>
      <c r="J5" s="18">
        <v>0</v>
      </c>
      <c r="K5" s="12">
        <f>I5*J5</f>
        <v>0</v>
      </c>
      <c r="L5" s="12">
        <f>I5+K5</f>
        <v>0</v>
      </c>
    </row>
    <row r="6" spans="1:12" ht="82.5" customHeight="1" x14ac:dyDescent="0.25">
      <c r="A6" s="10">
        <v>3</v>
      </c>
      <c r="B6" s="11"/>
      <c r="C6" s="11"/>
      <c r="D6" s="11"/>
      <c r="E6" s="11"/>
      <c r="F6" s="11"/>
      <c r="G6" s="20"/>
      <c r="H6" s="15"/>
      <c r="I6" s="12">
        <f>ROUND(F6*H6,2)</f>
        <v>0</v>
      </c>
      <c r="J6" s="18">
        <v>0</v>
      </c>
      <c r="K6" s="12">
        <f>I6*J6</f>
        <v>0</v>
      </c>
      <c r="L6" s="12">
        <f>I6+K6</f>
        <v>0</v>
      </c>
    </row>
    <row r="7" spans="1:12" ht="82.5" customHeight="1" x14ac:dyDescent="0.25">
      <c r="A7" s="10">
        <v>4</v>
      </c>
      <c r="B7" s="11"/>
      <c r="C7" s="11"/>
      <c r="D7" s="11"/>
      <c r="E7" s="11"/>
      <c r="F7" s="11"/>
      <c r="G7" s="20"/>
      <c r="H7" s="15"/>
      <c r="I7" s="12">
        <f>ROUND(F7*H7,2)</f>
        <v>0</v>
      </c>
      <c r="J7" s="18">
        <v>0</v>
      </c>
      <c r="K7" s="12">
        <f>I7*J7</f>
        <v>0</v>
      </c>
      <c r="L7" s="12">
        <f>I7+K7</f>
        <v>0</v>
      </c>
    </row>
    <row r="8" spans="1:12" ht="33" customHeight="1" x14ac:dyDescent="0.25">
      <c r="A8" s="21" t="s">
        <v>10</v>
      </c>
      <c r="B8" s="21"/>
      <c r="C8" s="21"/>
      <c r="D8" s="21"/>
      <c r="E8" s="21"/>
      <c r="F8" s="21"/>
      <c r="G8" s="22"/>
      <c r="H8" s="23"/>
      <c r="I8" s="24">
        <f>SUBTOTAL(109,Tabela13[Wartość netto (cena jednostkowa x ilość)])</f>
        <v>0</v>
      </c>
      <c r="J8" s="25"/>
      <c r="K8" s="24">
        <f>SUBTOTAL(109,Tabela13[Wartość VAT])</f>
        <v>0</v>
      </c>
      <c r="L8" s="24">
        <f>SUBTOTAL(109,Tabela13[Wartość brutto (cena jednostkowa x ilość + VAT)])</f>
        <v>0</v>
      </c>
    </row>
    <row r="9" spans="1:12" x14ac:dyDescent="0.25"/>
    <row r="10" spans="1:12" x14ac:dyDescent="0.25"/>
    <row r="11" spans="1:12" x14ac:dyDescent="0.25"/>
    <row r="12" spans="1:12" x14ac:dyDescent="0.25"/>
    <row r="13" spans="1:12" ht="86.25" customHeight="1" thickBot="1" x14ac:dyDescent="0.3">
      <c r="D13" s="13" t="s">
        <v>12</v>
      </c>
      <c r="E13" s="5"/>
      <c r="H13" s="73" t="s">
        <v>14</v>
      </c>
      <c r="I13" s="73"/>
      <c r="J13" s="73"/>
      <c r="K13" s="73"/>
    </row>
    <row r="14" spans="1:12" ht="71.25" customHeight="1" x14ac:dyDescent="0.25">
      <c r="H14" s="74" t="s">
        <v>15</v>
      </c>
      <c r="I14" s="75"/>
      <c r="J14" s="75"/>
      <c r="K14" s="76"/>
    </row>
    <row r="15" spans="1:12" ht="71.25" customHeight="1" thickBot="1" x14ac:dyDescent="0.3">
      <c r="H15" s="77"/>
      <c r="I15" s="78"/>
      <c r="J15" s="78"/>
      <c r="K15" s="79"/>
    </row>
    <row r="16" spans="1:12" x14ac:dyDescent="0.25"/>
    <row r="17" x14ac:dyDescent="0.25"/>
    <row r="18" x14ac:dyDescent="0.25"/>
    <row r="19" x14ac:dyDescent="0.25"/>
    <row r="20" x14ac:dyDescent="0.25"/>
    <row r="21" x14ac:dyDescent="0.25"/>
    <row r="22" x14ac:dyDescent="0.25"/>
  </sheetData>
  <mergeCells count="2">
    <mergeCell ref="H13:K13"/>
    <mergeCell ref="H14:K15"/>
  </mergeCells>
  <conditionalFormatting sqref="A1:B1048576">
    <cfRule type="notContainsBlanks" dxfId="11" priority="5">
      <formula>LEN(TRIM(A1))&gt;0</formula>
    </cfRule>
  </conditionalFormatting>
  <conditionalFormatting sqref="A1:L22">
    <cfRule type="expression" dxfId="10" priority="6">
      <formula>ISBLANK($A1)</formula>
    </cfRule>
  </conditionalFormatting>
  <conditionalFormatting sqref="A2:XFD2">
    <cfRule type="expression" dxfId="9" priority="1">
      <formula>NOT(ISBLANK($A$2))</formula>
    </cfRule>
  </conditionalFormatting>
  <conditionalFormatting sqref="D13:E13">
    <cfRule type="expression" dxfId="8" priority="2">
      <formula>NOT(ISBLANK($D$13))</formula>
    </cfRule>
  </conditionalFormatting>
  <conditionalFormatting sqref="G1:H1048576 J1:J1048576">
    <cfRule type="expression" dxfId="7" priority="4">
      <formula>NOT(ISBLANK($B1))</formula>
    </cfRule>
  </conditionalFormatting>
  <conditionalFormatting sqref="I1:I1048576 K1:L1048576">
    <cfRule type="expression" dxfId="6" priority="3">
      <formula>NOT(ISBLANK($B1))</formula>
    </cfRule>
  </conditionalFormatting>
  <dataValidations count="1">
    <dataValidation type="decimal" operator="greaterThan" allowBlank="1" showInputMessage="1" showErrorMessage="1" sqref="H4:H7 E13 F4:F7" xr:uid="{5E9148E1-6A06-4D2D-95C2-5CD5446F5B25}">
      <formula1>0</formula1>
    </dataValidation>
  </dataValidation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32021602-A035-4C69-B03B-06288BCF2719}">
          <x14:formula1>
            <xm:f>Dane!$A$1:$A$5</xm:f>
          </x14:formula1>
          <xm:sqref>J4:J7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67C9E-6DE4-45A5-B76E-EF5DBAB2DBE0}">
  <dimension ref="A1:A4"/>
  <sheetViews>
    <sheetView workbookViewId="0">
      <selection activeCell="C12" sqref="C12"/>
    </sheetView>
  </sheetViews>
  <sheetFormatPr defaultRowHeight="15" x14ac:dyDescent="0.25"/>
  <sheetData>
    <row r="1" spans="1:1" x14ac:dyDescent="0.25">
      <c r="A1">
        <v>0</v>
      </c>
    </row>
    <row r="2" spans="1:1" x14ac:dyDescent="0.25">
      <c r="A2">
        <v>0.05</v>
      </c>
    </row>
    <row r="3" spans="1:1" x14ac:dyDescent="0.25">
      <c r="A3">
        <v>0.08</v>
      </c>
    </row>
    <row r="4" spans="1:1" x14ac:dyDescent="0.25">
      <c r="A4">
        <v>0.23</v>
      </c>
    </row>
  </sheetData>
  <sheetProtection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EEF6D-6CAF-43DC-AB0E-431F5EEB49E4}">
  <sheetPr>
    <tabColor theme="7" tint="0.39997558519241921"/>
  </sheetPr>
  <dimension ref="A1:L24"/>
  <sheetViews>
    <sheetView tabSelected="1" topLeftCell="A7" zoomScale="55" zoomScaleNormal="55" workbookViewId="0">
      <selection activeCell="G14" sqref="G14"/>
    </sheetView>
  </sheetViews>
  <sheetFormatPr defaultColWidth="0" defaultRowHeight="0" customHeight="1" zeroHeight="1" x14ac:dyDescent="0.2"/>
  <cols>
    <col min="1" max="1" width="10.5703125" style="56" customWidth="1"/>
    <col min="2" max="2" width="21" style="56" customWidth="1"/>
    <col min="3" max="3" width="35.85546875" style="56" customWidth="1"/>
    <col min="4" max="4" width="84.140625" style="56" customWidth="1"/>
    <col min="5" max="5" width="21.7109375" style="56" customWidth="1"/>
    <col min="6" max="6" width="22.28515625" style="56" customWidth="1"/>
    <col min="7" max="7" width="62.28515625" style="57" customWidth="1"/>
    <col min="8" max="8" width="29" style="58" customWidth="1"/>
    <col min="9" max="9" width="29" style="59" customWidth="1"/>
    <col min="10" max="10" width="29" style="60" customWidth="1"/>
    <col min="11" max="12" width="29" style="59" customWidth="1"/>
    <col min="13" max="16384" width="9.140625" style="39" hidden="1"/>
  </cols>
  <sheetData>
    <row r="1" spans="1:12" ht="184.5" customHeight="1" x14ac:dyDescent="0.2">
      <c r="A1" s="33"/>
      <c r="B1" s="34"/>
      <c r="C1" s="34"/>
      <c r="D1" s="34"/>
      <c r="E1" s="34"/>
      <c r="F1" s="34"/>
      <c r="G1" s="35"/>
      <c r="H1" s="36"/>
      <c r="I1" s="37"/>
      <c r="J1" s="38"/>
      <c r="K1" s="37"/>
      <c r="L1" s="37"/>
    </row>
    <row r="2" spans="1:12" s="45" customFormat="1" ht="38.25" customHeight="1" x14ac:dyDescent="0.2">
      <c r="A2" s="40" t="s">
        <v>18</v>
      </c>
      <c r="B2" s="40"/>
      <c r="C2" s="40"/>
      <c r="D2" s="40"/>
      <c r="E2" s="40"/>
      <c r="F2" s="40"/>
      <c r="G2" s="41"/>
      <c r="H2" s="42"/>
      <c r="I2" s="43"/>
      <c r="J2" s="44"/>
      <c r="K2" s="43"/>
      <c r="L2" s="43"/>
    </row>
    <row r="3" spans="1:12" s="51" customFormat="1" ht="136.5" customHeight="1" x14ac:dyDescent="0.2">
      <c r="A3" s="46" t="s">
        <v>0</v>
      </c>
      <c r="B3" s="46" t="s">
        <v>11</v>
      </c>
      <c r="C3" s="46" t="s">
        <v>1</v>
      </c>
      <c r="D3" s="46" t="s">
        <v>2</v>
      </c>
      <c r="E3" s="46" t="s">
        <v>16</v>
      </c>
      <c r="F3" s="46" t="s">
        <v>4</v>
      </c>
      <c r="G3" s="47" t="s">
        <v>13</v>
      </c>
      <c r="H3" s="48" t="s">
        <v>19</v>
      </c>
      <c r="I3" s="49" t="s">
        <v>20</v>
      </c>
      <c r="J3" s="50" t="s">
        <v>7</v>
      </c>
      <c r="K3" s="49" t="s">
        <v>21</v>
      </c>
      <c r="L3" s="49" t="s">
        <v>22</v>
      </c>
    </row>
    <row r="4" spans="1:12" ht="311.25" customHeight="1" x14ac:dyDescent="0.2">
      <c r="A4" s="52">
        <v>1</v>
      </c>
      <c r="B4" s="53" t="s">
        <v>23</v>
      </c>
      <c r="C4" s="53" t="s">
        <v>23</v>
      </c>
      <c r="D4" s="71" t="s">
        <v>27</v>
      </c>
      <c r="E4" s="71" t="s">
        <v>31</v>
      </c>
      <c r="F4" s="53">
        <v>1</v>
      </c>
      <c r="G4" s="54"/>
      <c r="H4" s="62"/>
      <c r="I4" s="63">
        <f>ROUND(F4*H4,2)</f>
        <v>0</v>
      </c>
      <c r="J4" s="55">
        <v>0</v>
      </c>
      <c r="K4" s="63">
        <f>I4*J4</f>
        <v>0</v>
      </c>
      <c r="L4" s="63">
        <f>I4+K4</f>
        <v>0</v>
      </c>
    </row>
    <row r="5" spans="1:12" ht="311.25" customHeight="1" x14ac:dyDescent="0.2">
      <c r="A5" s="52">
        <v>2</v>
      </c>
      <c r="B5" s="71" t="s">
        <v>24</v>
      </c>
      <c r="C5" s="53" t="s">
        <v>24</v>
      </c>
      <c r="D5" s="71" t="s">
        <v>28</v>
      </c>
      <c r="E5" s="71" t="s">
        <v>32</v>
      </c>
      <c r="F5" s="53">
        <v>1</v>
      </c>
      <c r="G5" s="54"/>
      <c r="H5" s="62"/>
      <c r="I5" s="63">
        <f>ROUND(F5*H5,2)</f>
        <v>0</v>
      </c>
      <c r="J5" s="55">
        <v>0</v>
      </c>
      <c r="K5" s="63">
        <f>I5*J5</f>
        <v>0</v>
      </c>
      <c r="L5" s="63">
        <f>I5+K5</f>
        <v>0</v>
      </c>
    </row>
    <row r="6" spans="1:12" ht="311.25" customHeight="1" x14ac:dyDescent="0.2">
      <c r="A6" s="52">
        <v>3</v>
      </c>
      <c r="B6" s="71" t="s">
        <v>25</v>
      </c>
      <c r="C6" s="53" t="s">
        <v>25</v>
      </c>
      <c r="D6" s="71" t="s">
        <v>29</v>
      </c>
      <c r="E6" s="71" t="s">
        <v>32</v>
      </c>
      <c r="F6" s="53">
        <v>1</v>
      </c>
      <c r="G6" s="54"/>
      <c r="H6" s="62"/>
      <c r="I6" s="63">
        <f>ROUND(F6*H6,2)</f>
        <v>0</v>
      </c>
      <c r="J6" s="55">
        <v>0</v>
      </c>
      <c r="K6" s="63">
        <f>I6*J6</f>
        <v>0</v>
      </c>
      <c r="L6" s="63">
        <f>I6+K6</f>
        <v>0</v>
      </c>
    </row>
    <row r="7" spans="1:12" ht="311.25" customHeight="1" thickBot="1" x14ac:dyDescent="0.25">
      <c r="A7" s="52">
        <v>4</v>
      </c>
      <c r="B7" s="72" t="s">
        <v>26</v>
      </c>
      <c r="C7" s="53" t="s">
        <v>26</v>
      </c>
      <c r="D7" s="71" t="s">
        <v>30</v>
      </c>
      <c r="E7" s="71" t="s">
        <v>32</v>
      </c>
      <c r="F7" s="53">
        <v>1</v>
      </c>
      <c r="G7" s="54"/>
      <c r="H7" s="62"/>
      <c r="I7" s="63">
        <f>ROUND(F7*H7,2)</f>
        <v>0</v>
      </c>
      <c r="J7" s="55">
        <v>0</v>
      </c>
      <c r="K7" s="63">
        <f>I7*J7</f>
        <v>0</v>
      </c>
      <c r="L7" s="63">
        <f>I7+K7</f>
        <v>0</v>
      </c>
    </row>
    <row r="8" spans="1:12" ht="33" customHeight="1" thickBot="1" x14ac:dyDescent="0.25">
      <c r="A8" s="64" t="s">
        <v>10</v>
      </c>
      <c r="B8" s="65"/>
      <c r="C8" s="65"/>
      <c r="D8" s="65"/>
      <c r="E8" s="65"/>
      <c r="F8" s="65"/>
      <c r="G8" s="66"/>
      <c r="H8" s="67"/>
      <c r="I8" s="68">
        <f>SUBTOTAL(109,Tabela132[Wartość netto (cena jednostkowa x ilość), PLN])</f>
        <v>0</v>
      </c>
      <c r="J8" s="69"/>
      <c r="K8" s="68">
        <f>SUBTOTAL(109,Tabela132[Wartość VAT, PLN])</f>
        <v>0</v>
      </c>
      <c r="L8" s="70">
        <f>SUBTOTAL(109,Tabela132[Wartość brutto (cena jednostkowa x ilość + VAT), PLN])</f>
        <v>0</v>
      </c>
    </row>
    <row r="9" spans="1:12" ht="14.25" x14ac:dyDescent="0.2"/>
    <row r="10" spans="1:12" ht="14.25" x14ac:dyDescent="0.2"/>
    <row r="11" spans="1:12" ht="14.25" x14ac:dyDescent="0.2"/>
    <row r="12" spans="1:12" ht="14.25" x14ac:dyDescent="0.2"/>
    <row r="13" spans="1:12" ht="86.25" customHeight="1" thickBot="1" x14ac:dyDescent="0.25">
      <c r="D13" s="80" t="s">
        <v>17</v>
      </c>
      <c r="E13" s="80"/>
      <c r="F13" s="80"/>
      <c r="H13" s="73" t="s">
        <v>14</v>
      </c>
      <c r="I13" s="73"/>
      <c r="J13" s="73"/>
      <c r="K13" s="73"/>
    </row>
    <row r="14" spans="1:12" ht="71.25" customHeight="1" x14ac:dyDescent="0.2">
      <c r="C14" s="61"/>
      <c r="H14" s="74" t="s">
        <v>15</v>
      </c>
      <c r="I14" s="75"/>
      <c r="J14" s="75"/>
      <c r="K14" s="76"/>
    </row>
    <row r="15" spans="1:12" ht="71.25" customHeight="1" thickBot="1" x14ac:dyDescent="0.25">
      <c r="H15" s="77"/>
      <c r="I15" s="78"/>
      <c r="J15" s="78"/>
      <c r="K15" s="79"/>
    </row>
    <row r="16" spans="1:12" ht="14.25" x14ac:dyDescent="0.2"/>
    <row r="17" spans="7:12" s="56" customFormat="1" ht="14.25" x14ac:dyDescent="0.25">
      <c r="G17" s="57"/>
      <c r="H17" s="58"/>
      <c r="I17" s="59"/>
      <c r="J17" s="60"/>
      <c r="K17" s="59"/>
      <c r="L17" s="59"/>
    </row>
    <row r="18" spans="7:12" s="56" customFormat="1" ht="14.25" x14ac:dyDescent="0.25">
      <c r="G18" s="57"/>
      <c r="H18" s="58"/>
      <c r="I18" s="59"/>
      <c r="J18" s="60"/>
      <c r="K18" s="59"/>
      <c r="L18" s="59"/>
    </row>
    <row r="19" spans="7:12" s="56" customFormat="1" ht="14.25" x14ac:dyDescent="0.25">
      <c r="G19" s="57"/>
      <c r="H19" s="58"/>
      <c r="I19" s="59"/>
      <c r="J19" s="60"/>
      <c r="K19" s="59"/>
      <c r="L19" s="59"/>
    </row>
    <row r="20" spans="7:12" s="56" customFormat="1" ht="14.25" x14ac:dyDescent="0.25">
      <c r="G20" s="57"/>
      <c r="H20" s="58"/>
      <c r="I20" s="59"/>
      <c r="J20" s="60"/>
      <c r="K20" s="59"/>
      <c r="L20" s="59"/>
    </row>
    <row r="21" spans="7:12" s="56" customFormat="1" ht="14.25" x14ac:dyDescent="0.25">
      <c r="G21" s="57"/>
      <c r="H21" s="58"/>
      <c r="I21" s="59"/>
      <c r="J21" s="60"/>
      <c r="K21" s="59"/>
      <c r="L21" s="59"/>
    </row>
    <row r="22" spans="7:12" s="56" customFormat="1" ht="14.25" x14ac:dyDescent="0.25">
      <c r="G22" s="57"/>
      <c r="H22" s="58"/>
      <c r="I22" s="59"/>
      <c r="J22" s="60"/>
      <c r="K22" s="59"/>
      <c r="L22" s="59"/>
    </row>
    <row r="23" spans="7:12" ht="15" customHeight="1" x14ac:dyDescent="0.2"/>
    <row r="24" spans="7:12" ht="15" customHeight="1" x14ac:dyDescent="0.2"/>
  </sheetData>
  <sheetProtection algorithmName="SHA-512" hashValue="MJfi0L9A4/7nd/M55IdbnFNeis0ZVaOowQIJFLzfkkOK2kaCfSe4MaZ86jdvbXhS5SmvUEpOLbbo/qaUnLqmnQ==" saltValue="dOd6CQStJ9MiO1zW05HCUg==" spinCount="100000" sheet="1" objects="1" scenarios="1"/>
  <mergeCells count="3">
    <mergeCell ref="H13:K13"/>
    <mergeCell ref="H14:K15"/>
    <mergeCell ref="D13:F13"/>
  </mergeCells>
  <conditionalFormatting sqref="A1:B1048576">
    <cfRule type="notContainsBlanks" dxfId="5" priority="5">
      <formula>LEN(TRIM(A1))&gt;0</formula>
    </cfRule>
  </conditionalFormatting>
  <conditionalFormatting sqref="A1:L12 A15:L22 F14:L14 A13:D14 G13:L13">
    <cfRule type="expression" dxfId="4" priority="6">
      <formula>ISBLANK($A1)</formula>
    </cfRule>
  </conditionalFormatting>
  <conditionalFormatting sqref="A2:XFD2">
    <cfRule type="expression" dxfId="3" priority="1">
      <formula>NOT(ISBLANK($A$2))</formula>
    </cfRule>
  </conditionalFormatting>
  <conditionalFormatting sqref="G1:H1048576 J1:J1048576">
    <cfRule type="expression" dxfId="2" priority="4">
      <formula>NOT(ISBLANK($B1))</formula>
    </cfRule>
  </conditionalFormatting>
  <conditionalFormatting sqref="I1:I1048576 K1:L1048576">
    <cfRule type="expression" dxfId="1" priority="3">
      <formula>NOT(ISBLANK($B1))</formula>
    </cfRule>
  </conditionalFormatting>
  <conditionalFormatting sqref="D13">
    <cfRule type="expression" dxfId="0" priority="8">
      <formula>ISBLANK($A14)</formula>
    </cfRule>
  </conditionalFormatting>
  <dataValidations count="1">
    <dataValidation type="decimal" operator="greaterThan" allowBlank="1" showInputMessage="1" showErrorMessage="1" sqref="H4:H7 F4:F7" xr:uid="{2C312DBD-D02D-43CD-B4D4-8918E452A9C7}">
      <formula1>0</formula1>
    </dataValidation>
  </dataValidation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C42F5203-CCD9-47A0-8712-C1D04DA1A3D6}">
          <x14:formula1>
            <xm:f>Dane!$A$1:$A$5</xm:f>
          </x14:formula1>
          <xm:sqref>J4:J7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780E947CFC99046ACF97E94117BF123" ma:contentTypeVersion="46" ma:contentTypeDescription="Utwórz nowy dokument." ma:contentTypeScope="" ma:versionID="18f9ada71a436a519ae1d76a7b35779f">
  <xsd:schema xmlns:xsd="http://www.w3.org/2001/XMLSchema" xmlns:xs="http://www.w3.org/2001/XMLSchema" xmlns:p="http://schemas.microsoft.com/office/2006/metadata/properties" xmlns:ns2="84141fab-40ef-492f-9a5e-7c422361107c" xmlns:ns3="25403c7b-c6b4-4198-8117-dbd0ece2577a" targetNamespace="http://schemas.microsoft.com/office/2006/metadata/properties" ma:root="true" ma:fieldsID="2c8779f225bdf8d09d30147e52aa1d48" ns2:_="" ns3:_="">
    <xsd:import namespace="84141fab-40ef-492f-9a5e-7c422361107c"/>
    <xsd:import namespace="25403c7b-c6b4-4198-8117-dbd0ece2577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NR_x002e_ZAM" minOccurs="0"/>
                <xsd:element ref="ns2:DATA_x002e_DOK" minOccurs="0"/>
                <xsd:element ref="ns2:DATA_x002e_UM" minOccurs="0"/>
                <xsd:element ref="ns2:NR_x002e_UM" minOccurs="0"/>
                <xsd:element ref="ns2:NETTO" minOccurs="0"/>
                <xsd:element ref="ns2:NETTO_x002e_SL" minOccurs="0"/>
                <xsd:element ref="ns2:BRUTTO" minOccurs="0"/>
                <xsd:element ref="ns2:BRUTTO_x002e_SL" minOccurs="0"/>
                <xsd:element ref="ns2:DZ" minOccurs="0"/>
                <xsd:element ref="ns2:DANE_x002e_WYK" minOccurs="0"/>
                <xsd:element ref="ns3:SharedWithUsers" minOccurs="0"/>
                <xsd:element ref="ns3:SharedWithDetails" minOccurs="0"/>
                <xsd:element ref="ns2:Tabela"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element ref="ns2:Nrsprawy" minOccurs="0"/>
                <xsd:element ref="ns2:MediaLengthInSeconds" minOccurs="0"/>
                <xsd:element ref="ns2:DATA_PUB" minOccurs="0"/>
                <xsd:element ref="ns2:OF_CZ" minOccurs="0"/>
                <xsd:element ref="ns2:UM_x002f_ZAM" minOccurs="0"/>
                <xsd:element ref="ns2:ZAL1_x002f_2" minOccurs="0"/>
                <xsd:element ref="ns2:DATA_END" minOccurs="0"/>
                <xsd:element ref="ns2:GODZ" minOccurs="0"/>
                <xsd:element ref="ns2:BY" minOccurs="0"/>
                <xsd:element ref="ns2:EMAI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41fab-40ef-492f-9a5e-7c42236110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NR_x002e_ZAM" ma:index="12" nillable="true" ma:displayName="NR.ZAM" ma:format="Dropdown" ma:internalName="NR_x002e_ZAM">
      <xsd:simpleType>
        <xsd:restriction base="dms:Text">
          <xsd:maxLength value="255"/>
        </xsd:restriction>
      </xsd:simpleType>
    </xsd:element>
    <xsd:element name="DATA_x002e_DOK" ma:index="13" nillable="true" ma:displayName="DATA.DOK" ma:default="[today]" ma:format="DateOnly" ma:internalName="DATA_x002e_DOK">
      <xsd:simpleType>
        <xsd:restriction base="dms:DateTime"/>
      </xsd:simpleType>
    </xsd:element>
    <xsd:element name="DATA_x002e_UM" ma:index="14" nillable="true" ma:displayName="DATA.UM" ma:format="Dropdown" ma:internalName="DATA_x002e_UM">
      <xsd:simpleType>
        <xsd:restriction base="dms:Text">
          <xsd:maxLength value="255"/>
        </xsd:restriction>
      </xsd:simpleType>
    </xsd:element>
    <xsd:element name="NR_x002e_UM" ma:index="15" nillable="true" ma:displayName="NR.UM" ma:format="Dropdown" ma:internalName="NR_x002e_UM">
      <xsd:simpleType>
        <xsd:restriction base="dms:Text">
          <xsd:maxLength value="255"/>
        </xsd:restriction>
      </xsd:simpleType>
    </xsd:element>
    <xsd:element name="NETTO" ma:index="16" nillable="true" ma:displayName="NETTO" ma:format="Dropdown" ma:internalName="NETTO">
      <xsd:simpleType>
        <xsd:restriction base="dms:Text">
          <xsd:maxLength value="255"/>
        </xsd:restriction>
      </xsd:simpleType>
    </xsd:element>
    <xsd:element name="NETTO_x002e_SL" ma:index="17" nillable="true" ma:displayName="NETTO.SL" ma:format="Dropdown" ma:internalName="NETTO_x002e_SL">
      <xsd:simpleType>
        <xsd:restriction base="dms:Text">
          <xsd:maxLength value="255"/>
        </xsd:restriction>
      </xsd:simpleType>
    </xsd:element>
    <xsd:element name="BRUTTO" ma:index="18" nillable="true" ma:displayName="BRUTTO" ma:format="Dropdown" ma:internalName="BRUTTO">
      <xsd:simpleType>
        <xsd:restriction base="dms:Text">
          <xsd:maxLength value="255"/>
        </xsd:restriction>
      </xsd:simpleType>
    </xsd:element>
    <xsd:element name="BRUTTO_x002e_SL" ma:index="19" nillable="true" ma:displayName="BRUTTO.SL" ma:format="Dropdown" ma:internalName="BRUTTO_x002e_SL">
      <xsd:simpleType>
        <xsd:restriction base="dms:Text">
          <xsd:maxLength value="255"/>
        </xsd:restriction>
      </xsd:simpleType>
    </xsd:element>
    <xsd:element name="DZ" ma:index="20" nillable="true" ma:displayName="DZ" ma:format="Dropdown" ma:internalName="DZ">
      <xsd:simpleType>
        <xsd:restriction base="dms:Text">
          <xsd:maxLength value="255"/>
        </xsd:restriction>
      </xsd:simpleType>
    </xsd:element>
    <xsd:element name="DANE_x002e_WYK" ma:index="21" nillable="true" ma:displayName="DANE.WYK" ma:format="Dropdown" ma:internalName="DANE_x002e_WYK">
      <xsd:simpleType>
        <xsd:restriction base="dms:Text">
          <xsd:maxLength value="255"/>
        </xsd:restriction>
      </xsd:simpleType>
    </xsd:element>
    <xsd:element name="Tabela" ma:index="24" nillable="true" ma:displayName="Tabela" ma:format="Dropdown" ma:internalName="Tabela">
      <xsd:simpleType>
        <xsd:restriction base="dms:Note">
          <xsd:maxLength value="255"/>
        </xsd:restriction>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lcf76f155ced4ddcb4097134ff3c332f" ma:index="29" nillable="true" ma:taxonomy="true" ma:internalName="lcf76f155ced4ddcb4097134ff3c332f" ma:taxonomyFieldName="MediaServiceImageTags" ma:displayName="Tagi obrazów" ma:readOnly="false" ma:fieldId="{5cf76f15-5ced-4ddc-b409-7134ff3c332f}" ma:taxonomyMulti="true" ma:sspId="b205d356-f1e1-40f3-a99e-c475332e209b" ma:termSetId="09814cd3-568e-fe90-9814-8d621ff8fb84" ma:anchorId="fba54fb3-c3e1-fe81-a776-ca4b69148c4d" ma:open="true" ma:isKeyword="false">
      <xsd:complexType>
        <xsd:sequence>
          <xsd:element ref="pc:Terms" minOccurs="0" maxOccurs="1"/>
        </xsd:sequence>
      </xsd:complexType>
    </xsd:element>
    <xsd:element name="MediaServiceOCR" ma:index="31" nillable="true" ma:displayName="Extracted Text" ma:internalName="MediaServiceOCR" ma:readOnly="true">
      <xsd:simpleType>
        <xsd:restriction base="dms:Note">
          <xsd:maxLength value="255"/>
        </xsd:restriction>
      </xsd:simpleType>
    </xsd:element>
    <xsd:element name="MediaServiceLocation" ma:index="32" nillable="true" ma:displayName="Location" ma:description="" ma:indexed="true" ma:internalName="MediaServiceLocation" ma:readOnly="true">
      <xsd:simpleType>
        <xsd:restriction base="dms:Text"/>
      </xsd:simpleType>
    </xsd:element>
    <xsd:element name="Nrsprawy" ma:index="33" nillable="true" ma:displayName="Nr sprawy" ma:format="Dropdown" ma:internalName="Nrsprawy">
      <xsd:simpleType>
        <xsd:restriction base="dms:Text">
          <xsd:maxLength value="255"/>
        </xsd:restriction>
      </xsd:simpleType>
    </xsd:element>
    <xsd:element name="MediaLengthInSeconds" ma:index="34" nillable="true" ma:displayName="MediaLengthInSeconds" ma:hidden="true" ma:internalName="MediaLengthInSeconds" ma:readOnly="true">
      <xsd:simpleType>
        <xsd:restriction base="dms:Unknown"/>
      </xsd:simpleType>
    </xsd:element>
    <xsd:element name="DATA_PUB" ma:index="35" nillable="true" ma:displayName="DATA_PUB" ma:format="DateOnly" ma:internalName="DATA_PUB">
      <xsd:simpleType>
        <xsd:restriction base="dms:DateTime"/>
      </xsd:simpleType>
    </xsd:element>
    <xsd:element name="OF_CZ" ma:index="36" nillable="true" ma:displayName="OF_CZ" ma:format="Dropdown" ma:internalName="OF_CZ">
      <xsd:simpleType>
        <xsd:restriction base="dms:Text">
          <xsd:maxLength value="255"/>
        </xsd:restriction>
      </xsd:simpleType>
    </xsd:element>
    <xsd:element name="UM_x002f_ZAM" ma:index="37" nillable="true" ma:displayName="UM/ZAM" ma:format="Dropdown" ma:internalName="UM_x002f_ZAM">
      <xsd:simpleType>
        <xsd:restriction base="dms:Text">
          <xsd:maxLength value="255"/>
        </xsd:restriction>
      </xsd:simpleType>
    </xsd:element>
    <xsd:element name="ZAL1_x002f_2" ma:index="38" nillable="true" ma:displayName="ZAL1/2" ma:format="Dropdown" ma:internalName="ZAL1_x002f_2">
      <xsd:simpleType>
        <xsd:restriction base="dms:Text">
          <xsd:maxLength value="255"/>
        </xsd:restriction>
      </xsd:simpleType>
    </xsd:element>
    <xsd:element name="DATA_END" ma:index="39" nillable="true" ma:displayName="DATA_END" ma:format="DateOnly" ma:internalName="DATA_END">
      <xsd:simpleType>
        <xsd:restriction base="dms:DateTime"/>
      </xsd:simpleType>
    </xsd:element>
    <xsd:element name="GODZ" ma:index="40" nillable="true" ma:displayName="GODZ" ma:format="Dropdown" ma:internalName="GODZ">
      <xsd:simpleType>
        <xsd:restriction base="dms:Text">
          <xsd:maxLength value="255"/>
        </xsd:restriction>
      </xsd:simpleType>
    </xsd:element>
    <xsd:element name="BY" ma:index="41" nillable="true" ma:displayName="BY" ma:format="Dropdown" ma:internalName="BY">
      <xsd:simpleType>
        <xsd:restriction base="dms:Text">
          <xsd:maxLength value="255"/>
        </xsd:restriction>
      </xsd:simpleType>
    </xsd:element>
    <xsd:element name="EMAIL" ma:index="42" nillable="true" ma:displayName="EMAIL" ma:format="Dropdown" ma:internalName="EMAI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03c7b-c6b4-4198-8117-dbd0ece2577a" elementFormDefault="qualified">
    <xsd:import namespace="http://schemas.microsoft.com/office/2006/documentManagement/types"/>
    <xsd:import namespace="http://schemas.microsoft.com/office/infopath/2007/PartnerControls"/>
    <xsd:element name="SharedWithUsers" ma:index="22"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Udostępnione dla — szczegóły" ma:internalName="SharedWithDetails" ma:readOnly="true">
      <xsd:simpleType>
        <xsd:restriction base="dms:Note">
          <xsd:maxLength value="255"/>
        </xsd:restriction>
      </xsd:simpleType>
    </xsd:element>
    <xsd:element name="TaxCatchAll" ma:index="30" nillable="true" ma:displayName="Taxonomy Catch All Column" ma:hidden="true" ma:list="{fec6e98c-42df-41bf-b0be-3f1cb1538785}" ma:internalName="TaxCatchAll" ma:showField="CatchAllData" ma:web="25403c7b-c6b4-4198-8117-dbd0ece257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bela xmlns="84141fab-40ef-492f-9a5e-7c422361107c" xsi:nil="true"/>
    <BRUTTO xmlns="84141fab-40ef-492f-9a5e-7c422361107c" xsi:nil="true"/>
    <NETTO_x002e_SL xmlns="84141fab-40ef-492f-9a5e-7c422361107c" xsi:nil="true"/>
    <NETTO xmlns="84141fab-40ef-492f-9a5e-7c422361107c" xsi:nil="true"/>
    <BRUTTO_x002e_SL xmlns="84141fab-40ef-492f-9a5e-7c422361107c" xsi:nil="true"/>
    <lcf76f155ced4ddcb4097134ff3c332f xmlns="84141fab-40ef-492f-9a5e-7c422361107c">
      <Terms xmlns="http://schemas.microsoft.com/office/infopath/2007/PartnerControls"/>
    </lcf76f155ced4ddcb4097134ff3c332f>
    <DATA_x002e_DOK xmlns="84141fab-40ef-492f-9a5e-7c422361107c">2024-10-13T17:36:03+00:00</DATA_x002e_DOK>
    <DZ xmlns="84141fab-40ef-492f-9a5e-7c422361107c" xsi:nil="true"/>
    <NR_x002e_ZAM xmlns="84141fab-40ef-492f-9a5e-7c422361107c" xsi:nil="true"/>
    <NR_x002e_UM xmlns="84141fab-40ef-492f-9a5e-7c422361107c" xsi:nil="true"/>
    <DANE_x002e_WYK xmlns="84141fab-40ef-492f-9a5e-7c422361107c" xsi:nil="true"/>
    <TaxCatchAll xmlns="25403c7b-c6b4-4198-8117-dbd0ece2577a" xsi:nil="true"/>
    <DATA_x002e_UM xmlns="84141fab-40ef-492f-9a5e-7c422361107c" xsi:nil="true"/>
    <SharedWithUsers xmlns="25403c7b-c6b4-4198-8117-dbd0ece2577a">
      <UserInfo>
        <DisplayName/>
        <AccountId xsi:nil="true"/>
        <AccountType/>
      </UserInfo>
    </SharedWithUsers>
    <Nrsprawy xmlns="84141fab-40ef-492f-9a5e-7c422361107c" xsi:nil="true"/>
    <DATA_PUB xmlns="84141fab-40ef-492f-9a5e-7c422361107c" xsi:nil="true"/>
    <BY xmlns="84141fab-40ef-492f-9a5e-7c422361107c" xsi:nil="true"/>
    <GODZ xmlns="84141fab-40ef-492f-9a5e-7c422361107c" xsi:nil="true"/>
    <DATA_END xmlns="84141fab-40ef-492f-9a5e-7c422361107c" xsi:nil="true"/>
    <OF_CZ xmlns="84141fab-40ef-492f-9a5e-7c422361107c" xsi:nil="true"/>
    <UM_x002f_ZAM xmlns="84141fab-40ef-492f-9a5e-7c422361107c" xsi:nil="true"/>
    <ZAL1_x002f_2 xmlns="84141fab-40ef-492f-9a5e-7c422361107c" xsi:nil="true"/>
    <EMAIL xmlns="84141fab-40ef-492f-9a5e-7c422361107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criptIds xmlns="http://schemas.microsoft.com/office/extensibility/maker/v1.0" id="script-ids-node-id">
  <scriptId id="ms-officescript%3A%2F%2Fonedrive_business_itemlink%2F014V6IR5H5CSLOPXZNAJH3LERJCDKKZABO:ms-officescript%3A%2F%2Fonedrive_business_sharinglink%2Fu!aHR0cHM6Ly9sdWthc2lld2ljemdvdi1teS5zaGFyZXBvaW50LmNvbS86dTovZy9wZXJzb25hbC9hZHJpYW5fbmFwb3JhX3BvcnRfbHVrYXNpZXdpY3pfZ292X3BsL0VmMFVsdWZmTFFKUHRaSXBFTlNzZ0M0QnZiR3Jtd0R3Z0UwX1MxUk11amVlY1E"/>
  <scriptId xmlns="" id="ms-officescript%3A%2F%2Fonedrive_business_itemlink%2F014V6IR5EQOTOEUU4ZMZCIC5AQC2MUNFPJ:ms-officescript%3A%2F%2Fonedrive_business_sharinglink%2Fu!aHR0cHM6Ly9sdWthc2lld2ljemdvdi1teS5zaGFyZXBvaW50LmNvbS86dTovZy9wZXJzb25hbC9hZHJpYW5fbmFwb3JhX3BvcnRfbHVrYXNpZXdpY3pfZ292X3BsL0VaQjAzRXBUbVdaRWdYUVFGcGxHbGVrQldMeXdxdENXQXVOX1plSlB6Qy1VT2c"/>
  <scriptId xmlns="" id="ms-officescript%3A%2F%2Fonedrive_business_itemlink%2F014V6IR5BVLFIAOXWCIZGLV6W24DRQC3HX:ms-officescript%3A%2F%2Fonedrive_business_sharinglink%2Fu!aHR0cHM6Ly9sdWthc2lld2ljemdvdi1teS5zaGFyZXBvaW50LmNvbS86dTovZy9wZXJzb25hbC9hZHJpYW5fbmFwb3JhX3BvcnRfbHVrYXNpZXdpY3pfZ292X3BsL0VUVlpVQWRld2taTXV2cmE0T01CYlBjQjlCUDBlUEIzLUhkdkg2TWNnTi1vcXc"/>
</scriptIds>
</file>

<file path=customXml/itemProps1.xml><?xml version="1.0" encoding="utf-8"?>
<ds:datastoreItem xmlns:ds="http://schemas.openxmlformats.org/officeDocument/2006/customXml" ds:itemID="{9D5FD10F-BEBF-4731-80C3-00D10B956D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41fab-40ef-492f-9a5e-7c422361107c"/>
    <ds:schemaRef ds:uri="25403c7b-c6b4-4198-8117-dbd0ece257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47DE6A-26E7-49A8-8FD3-72EA5C727BF8}">
  <ds:schemaRefs>
    <ds:schemaRef ds:uri="http://schemas.openxmlformats.org/package/2006/metadata/core-properties"/>
    <ds:schemaRef ds:uri="http://purl.org/dc/dcmitype/"/>
    <ds:schemaRef ds:uri="25403c7b-c6b4-4198-8117-dbd0ece2577a"/>
    <ds:schemaRef ds:uri="http://schemas.microsoft.com/office/2006/documentManagement/types"/>
    <ds:schemaRef ds:uri="84141fab-40ef-492f-9a5e-7c422361107c"/>
    <ds:schemaRef ds:uri="http://purl.org/dc/elements/1.1/"/>
    <ds:schemaRef ds:uri="http://schemas.microsoft.com/office/infopath/2007/PartnerControls"/>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1B0778FB-0E75-457F-9193-C0B7B5F55DB2}">
  <ds:schemaRefs>
    <ds:schemaRef ds:uri="http://schemas.microsoft.com/sharepoint/v3/contenttype/forms"/>
  </ds:schemaRefs>
</ds:datastoreItem>
</file>

<file path=customXml/itemProps4.xml><?xml version="1.0" encoding="utf-8"?>
<ds:datastoreItem xmlns:ds="http://schemas.openxmlformats.org/officeDocument/2006/customXml" ds:itemID="{74DF4F8B-76CB-4546-9176-CC9D2D160E39}">
  <ds:schemaRefs>
    <ds:schemaRef ds:uri="http://schemas.microsoft.com/office/extensibility/maker/v1.0"/>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Template.OPZ</vt:lpstr>
      <vt:lpstr>Dane</vt:lpstr>
      <vt:lpstr>OPZ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 Niemczycka</dc:creator>
  <cp:keywords/>
  <dc:description/>
  <cp:lastModifiedBy>Oleksandr Trynoha | Łukasiewicz – PORT</cp:lastModifiedBy>
  <cp:revision/>
  <dcterms:created xsi:type="dcterms:W3CDTF">2024-10-01T14:32:53Z</dcterms:created>
  <dcterms:modified xsi:type="dcterms:W3CDTF">2026-02-11T10:51:16Z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0x0101001780E947CFC99046ACF97E94117BF123</vt:lpwstr>
  </property>
  <property fmtid="{D5CDD505-2E9C-101B-9397-08002B2CF9AE}" pid="3" name="Order">
    <vt:r8>9092600</vt:r8>
  </property>
  <property fmtid="{D5CDD505-2E9C-101B-9397-08002B2CF9AE}" pid="4" name="MediaServiceImageTags">
    <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