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MM wnioski\WNIOSKI\PORT_WZ_2026_0275;DZ.272.232.2026\3.Publikacja\"/>
    </mc:Choice>
  </mc:AlternateContent>
  <xr:revisionPtr revIDLastSave="0" documentId="13_ncr:1_{8151EA63-A3F3-4D1D-8C81-B0BEEA5822E2}" xr6:coauthVersionLast="47" xr6:coauthVersionMax="47" xr10:uidLastSave="{00000000-0000-0000-0000-000000000000}"/>
  <bookViews>
    <workbookView xWindow="-110" yWindow="-110" windowWidth="19420" windowHeight="10300" xr2:uid="{62EC9B85-99BE-4D95-99B9-7F8F5D4BFE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D49" i="1"/>
  <c r="F61" i="1" s="1"/>
  <c r="D42" i="1"/>
  <c r="F42" i="1" s="1"/>
  <c r="G42" i="1" s="1"/>
  <c r="G60" i="1" s="1"/>
  <c r="D36" i="1"/>
  <c r="F36" i="1" s="1"/>
  <c r="G36" i="1" s="1"/>
  <c r="G59" i="1" s="1"/>
  <c r="D31" i="1"/>
  <c r="F31" i="1" s="1"/>
  <c r="G31" i="1" s="1"/>
  <c r="G58" i="1" s="1"/>
  <c r="D25" i="1"/>
  <c r="F25" i="1" s="1"/>
  <c r="G25" i="1" s="1"/>
  <c r="G57" i="1" s="1"/>
  <c r="D19" i="1"/>
  <c r="F19" i="1" s="1"/>
  <c r="D13" i="1"/>
  <c r="F55" i="1" s="1"/>
  <c r="F59" i="1" l="1"/>
  <c r="F60" i="1"/>
  <c r="G19" i="1"/>
  <c r="G56" i="1" s="1"/>
  <c r="F58" i="1"/>
  <c r="F56" i="1"/>
  <c r="F57" i="1"/>
  <c r="F13" i="1"/>
  <c r="G13" i="1" s="1"/>
  <c r="G55" i="1" s="1"/>
  <c r="F49" i="1"/>
  <c r="F63" i="1" l="1"/>
  <c r="G49" i="1"/>
  <c r="G61" i="1" s="1"/>
  <c r="G63" i="1" s="1"/>
</calcChain>
</file>

<file path=xl/sharedStrings.xml><?xml version="1.0" encoding="utf-8"?>
<sst xmlns="http://schemas.openxmlformats.org/spreadsheetml/2006/main" count="129" uniqueCount="45">
  <si>
    <t>Ilość szt.</t>
  </si>
  <si>
    <t>Producent
klap</t>
  </si>
  <si>
    <t>Frapol</t>
  </si>
  <si>
    <t>Mercor</t>
  </si>
  <si>
    <t>Smay</t>
  </si>
  <si>
    <t>Czynność</t>
  </si>
  <si>
    <t xml:space="preserve">Szacowana maksymalna ilość rbh / szt./  </t>
  </si>
  <si>
    <t>Ryczałtowa wartość netto za 1 rbh [PLN] przy uwzględnieniu wymogu określonego w pkt 12.4. SIWZ</t>
  </si>
  <si>
    <t>Wartość netto [PLN] (kol. b x c)</t>
  </si>
  <si>
    <t>Stawka VAT w %</t>
  </si>
  <si>
    <t xml:space="preserve">Podatek VAT [PLN]
(kol. d x e)
</t>
  </si>
  <si>
    <t xml:space="preserve">Łączna cena brutto [PLN]
(kol. d + f)
</t>
  </si>
  <si>
    <t>a</t>
  </si>
  <si>
    <t>b</t>
  </si>
  <si>
    <t>c</t>
  </si>
  <si>
    <t>d</t>
  </si>
  <si>
    <t>e</t>
  </si>
  <si>
    <t>f</t>
  </si>
  <si>
    <t>g</t>
  </si>
  <si>
    <t>…………………………………………………….</t>
  </si>
  <si>
    <t>Podpis osoby upoważnionej w imieniu wykonawcy</t>
  </si>
  <si>
    <t xml:space="preserve">Usuwanie usterek/awarii bez względu na ilość osób uczestniczących po stronie Wykonawcy </t>
  </si>
  <si>
    <t>Budynek 1A</t>
  </si>
  <si>
    <t>Budynek 2</t>
  </si>
  <si>
    <t>Budynek 3</t>
  </si>
  <si>
    <t>Budynek 4 BSL</t>
  </si>
  <si>
    <t>Usuwanie awarii</t>
  </si>
  <si>
    <t>12.4 Zamawiający zastrzega, że cena za 1 rbh usuwania usterek/awarii bezwzględu na ilość osób uczestniczących po stronie Wykonawcy nie może być wyższa niż 350 zł netto za 1rbh. W przypadku, gdy wykonawca zaoferuje cenę za 1 rbh usuwania usterek/awarii (bez względu na ilość osób uczestniczących po stronie Wykonawcy) wyższą niż 350 zł netto 1rbh, oferta wykonawcy zostanie odrzucona na podstawie art. 226 ust. 1 pkt 5) PZP.</t>
  </si>
  <si>
    <t>Suma</t>
  </si>
  <si>
    <t>Budynek 1BC</t>
  </si>
  <si>
    <t xml:space="preserve">Budynek 4 </t>
  </si>
  <si>
    <t xml:space="preserve">USUWANIE USTEREK/AWARII  </t>
  </si>
  <si>
    <t>Cena netto [PLN]</t>
  </si>
  <si>
    <t>Cena Brutto [PLN]</t>
  </si>
  <si>
    <t>Cena przęgldu /1szt 
netto PLN</t>
  </si>
  <si>
    <t>Dodatkowa kwota za części, urządzenia, podzespoły konieczne do usuwania awarii, przeznaczona przez Zamawiającego</t>
  </si>
  <si>
    <t>BUDYNEK A (dawny budynek 1A)</t>
  </si>
  <si>
    <t>BUDYNEK A (dawny budynek 1BC)</t>
  </si>
  <si>
    <t>BUDYNEK B</t>
  </si>
  <si>
    <t>BUDYNEK C</t>
  </si>
  <si>
    <t>BUDYNEK E</t>
  </si>
  <si>
    <t>BUDYNEK E cz. BSL</t>
  </si>
  <si>
    <t>Sieć Badawcza Łukasiewicz – PORT Polski Ośrodek Rozwoju Technologii
54-066 Wrocław, ul. Stabłowicka 147, +48 71 734 77 77, biuro@port.lukasiewicz.gov.pl
Sąd Rejonowy dla Wrocławia – Fabrycznej we Wrocławiu, VI Wydział Gospodarczy KRS
KRS: 0000850580, NIP: 894 314 05 23, REGON: 386585168</t>
  </si>
  <si>
    <t xml:space="preserve">Załacznik nr 2a - Formularz wyceny </t>
  </si>
  <si>
    <t>Nr sprawy:  DZ.272.232.2026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</si>
</sst>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z_ł;\-#,##0.00\ _z_ł"/>
    <numFmt numFmtId="165" formatCode="_-* #,##0.00\ _z_ł_-;\-* #,##0.00\ _z_ł_-;_-* &quot;-&quot;??\ _z_ł_-;_-@_-"/>
    <numFmt numFmtId="166" formatCode="#,##0.00_ ;\-#,##0.00\ "/>
  </numFmts>
  <fonts count="10">
    <font>
      <sz val="11"/>
      <color theme="1"/>
      <name val="Calibri"/>
      <family val="2"/>
      <charset val="238"/>
      <scheme val="minor"/>
    </font>
    <font>
      <sz val="9"/>
      <name val="Roboto Lt"/>
      <charset val="238"/>
    </font>
    <font>
      <b/>
      <sz val="9"/>
      <name val="Roboto Lt"/>
      <charset val="238"/>
    </font>
    <font>
      <sz val="9"/>
      <color theme="1"/>
      <name val="Roboto Lt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Roboto Lt"/>
      <charset val="238"/>
    </font>
    <font>
      <b/>
      <i/>
      <sz val="9"/>
      <name val="Roboto Lt"/>
      <charset val="238"/>
    </font>
    <font>
      <b/>
      <sz val="9"/>
      <color theme="1"/>
      <name val="Roboto Lt"/>
      <charset val="238"/>
    </font>
    <font>
      <b/>
      <sz val="11"/>
      <color theme="1"/>
      <name val="Roboto Lt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6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164" fontId="7" fillId="0" borderId="0" xfId="0" applyNumberFormat="1" applyFont="1"/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38100</xdr:rowOff>
    </xdr:from>
    <xdr:to>
      <xdr:col>1</xdr:col>
      <xdr:colOff>10160</xdr:colOff>
      <xdr:row>8</xdr:row>
      <xdr:rowOff>144780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013746-FE5F-F2BC-8C2F-90A0338E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38100"/>
          <a:ext cx="791210" cy="1579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5B91-55D0-4247-98E7-A6869018F2C1}">
  <dimension ref="A2:J71"/>
  <sheetViews>
    <sheetView tabSelected="1" zoomScaleNormal="100" workbookViewId="0">
      <selection activeCell="J11" sqref="J11"/>
    </sheetView>
  </sheetViews>
  <sheetFormatPr defaultRowHeight="14.5"/>
  <cols>
    <col min="1" max="1" width="12.453125" customWidth="1"/>
    <col min="2" max="2" width="16.54296875" customWidth="1"/>
    <col min="3" max="3" width="18.26953125" customWidth="1"/>
    <col min="4" max="4" width="16.54296875" customWidth="1"/>
    <col min="5" max="5" width="12.54296875" customWidth="1"/>
    <col min="6" max="6" width="15" customWidth="1"/>
    <col min="7" max="7" width="15.26953125" customWidth="1"/>
    <col min="8" max="8" width="8.81640625" customWidth="1"/>
  </cols>
  <sheetData>
    <row r="2" spans="1:7">
      <c r="D2" s="37" t="s">
        <v>43</v>
      </c>
      <c r="E2" s="37"/>
      <c r="F2" s="37"/>
      <c r="G2" s="37"/>
    </row>
    <row r="3" spans="1:7">
      <c r="B3" s="36" t="s">
        <v>42</v>
      </c>
      <c r="C3" s="35"/>
      <c r="D3" s="35"/>
      <c r="E3" s="35"/>
      <c r="F3" t="s">
        <v>44</v>
      </c>
    </row>
    <row r="4" spans="1:7">
      <c r="B4" s="35"/>
      <c r="C4" s="35"/>
      <c r="D4" s="35"/>
      <c r="E4" s="35"/>
    </row>
    <row r="5" spans="1:7">
      <c r="B5" s="35"/>
      <c r="C5" s="35"/>
      <c r="D5" s="35"/>
      <c r="E5" s="35"/>
    </row>
    <row r="6" spans="1:7">
      <c r="B6" s="35"/>
      <c r="C6" s="35"/>
      <c r="D6" s="35"/>
      <c r="E6" s="35"/>
    </row>
    <row r="10" spans="1:7">
      <c r="A10" s="29" t="s">
        <v>36</v>
      </c>
      <c r="B10" s="30"/>
      <c r="C10" s="30"/>
      <c r="D10" s="30"/>
      <c r="E10" s="30"/>
      <c r="F10" s="30"/>
      <c r="G10" s="31"/>
    </row>
    <row r="11" spans="1:7" ht="47.5" customHeight="1">
      <c r="A11" s="4" t="s">
        <v>1</v>
      </c>
      <c r="B11" s="5" t="s">
        <v>0</v>
      </c>
      <c r="C11" s="4" t="s">
        <v>34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ht="13" customHeight="1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</row>
    <row r="13" spans="1:7">
      <c r="A13" s="1" t="s">
        <v>2</v>
      </c>
      <c r="B13" s="1">
        <v>31</v>
      </c>
      <c r="C13" s="10"/>
      <c r="D13" s="9">
        <f>B13*C13</f>
        <v>0</v>
      </c>
      <c r="E13" s="14">
        <v>23</v>
      </c>
      <c r="F13" s="13">
        <f>D13*E13%</f>
        <v>0</v>
      </c>
      <c r="G13" s="15">
        <f>D13+F13</f>
        <v>0</v>
      </c>
    </row>
    <row r="14" spans="1:7">
      <c r="A14" s="3"/>
      <c r="B14" s="3"/>
      <c r="C14" s="3"/>
      <c r="D14" s="3"/>
    </row>
    <row r="15" spans="1:7">
      <c r="A15" s="3"/>
      <c r="B15" s="3"/>
      <c r="C15" s="3"/>
      <c r="D15" s="3"/>
    </row>
    <row r="16" spans="1:7">
      <c r="A16" s="29" t="s">
        <v>37</v>
      </c>
      <c r="B16" s="30"/>
      <c r="C16" s="30"/>
      <c r="D16" s="30"/>
      <c r="E16" s="30"/>
      <c r="F16" s="30"/>
      <c r="G16" s="31"/>
    </row>
    <row r="17" spans="1:7" ht="46">
      <c r="A17" s="4" t="s">
        <v>1</v>
      </c>
      <c r="B17" s="5" t="s">
        <v>0</v>
      </c>
      <c r="C17" s="4" t="s">
        <v>34</v>
      </c>
      <c r="D17" s="7" t="s">
        <v>8</v>
      </c>
      <c r="E17" s="7" t="s">
        <v>9</v>
      </c>
      <c r="F17" s="7" t="s">
        <v>10</v>
      </c>
      <c r="G17" s="7" t="s">
        <v>11</v>
      </c>
    </row>
    <row r="18" spans="1:7">
      <c r="A18" s="8" t="s">
        <v>12</v>
      </c>
      <c r="B18" s="8" t="s">
        <v>13</v>
      </c>
      <c r="C18" s="8" t="s">
        <v>14</v>
      </c>
      <c r="D18" s="8" t="s">
        <v>15</v>
      </c>
      <c r="E18" s="8" t="s">
        <v>16</v>
      </c>
      <c r="F18" s="8" t="s">
        <v>17</v>
      </c>
      <c r="G18" s="8" t="s">
        <v>18</v>
      </c>
    </row>
    <row r="19" spans="1:7">
      <c r="A19" s="1" t="s">
        <v>3</v>
      </c>
      <c r="B19" s="1">
        <v>22</v>
      </c>
      <c r="C19" s="10"/>
      <c r="D19" s="9">
        <f>B19*C19</f>
        <v>0</v>
      </c>
      <c r="E19" s="14">
        <v>23</v>
      </c>
      <c r="F19" s="13">
        <f>D19*E19%</f>
        <v>0</v>
      </c>
      <c r="G19" s="15">
        <f>D19+F19</f>
        <v>0</v>
      </c>
    </row>
    <row r="20" spans="1:7">
      <c r="A20" s="3"/>
      <c r="B20" s="3"/>
      <c r="C20" s="3"/>
      <c r="D20" s="3"/>
    </row>
    <row r="21" spans="1:7">
      <c r="A21" s="3"/>
      <c r="B21" s="3"/>
      <c r="C21" s="3"/>
      <c r="D21" s="3"/>
    </row>
    <row r="22" spans="1:7">
      <c r="A22" s="29" t="s">
        <v>38</v>
      </c>
      <c r="B22" s="30"/>
      <c r="C22" s="30"/>
      <c r="D22" s="30"/>
      <c r="E22" s="30"/>
      <c r="F22" s="30"/>
      <c r="G22" s="31"/>
    </row>
    <row r="23" spans="1:7" ht="46">
      <c r="A23" s="4" t="s">
        <v>1</v>
      </c>
      <c r="B23" s="5" t="s">
        <v>0</v>
      </c>
      <c r="C23" s="4" t="s">
        <v>34</v>
      </c>
      <c r="D23" s="7" t="s">
        <v>8</v>
      </c>
      <c r="E23" s="7" t="s">
        <v>9</v>
      </c>
      <c r="F23" s="7" t="s">
        <v>10</v>
      </c>
      <c r="G23" s="7" t="s">
        <v>11</v>
      </c>
    </row>
    <row r="24" spans="1:7">
      <c r="A24" s="8" t="s">
        <v>12</v>
      </c>
      <c r="B24" s="8" t="s">
        <v>13</v>
      </c>
      <c r="C24" s="8" t="s">
        <v>14</v>
      </c>
      <c r="D24" s="8" t="s">
        <v>15</v>
      </c>
      <c r="E24" s="8" t="s">
        <v>16</v>
      </c>
      <c r="F24" s="8" t="s">
        <v>17</v>
      </c>
      <c r="G24" s="8" t="s">
        <v>18</v>
      </c>
    </row>
    <row r="25" spans="1:7">
      <c r="A25" s="1" t="s">
        <v>4</v>
      </c>
      <c r="B25" s="1">
        <v>310</v>
      </c>
      <c r="C25" s="10"/>
      <c r="D25" s="9">
        <f>B25*C25</f>
        <v>0</v>
      </c>
      <c r="E25" s="14">
        <v>23</v>
      </c>
      <c r="F25" s="13">
        <f>D25*E25%</f>
        <v>0</v>
      </c>
      <c r="G25" s="15">
        <f>D25+F25</f>
        <v>0</v>
      </c>
    </row>
    <row r="26" spans="1:7">
      <c r="A26" s="3"/>
      <c r="B26" s="3"/>
      <c r="C26" s="3"/>
      <c r="D26" s="3"/>
    </row>
    <row r="27" spans="1:7">
      <c r="A27" s="3"/>
      <c r="B27" s="3"/>
      <c r="C27" s="3"/>
      <c r="D27" s="3"/>
    </row>
    <row r="28" spans="1:7">
      <c r="A28" s="29" t="s">
        <v>39</v>
      </c>
      <c r="B28" s="30"/>
      <c r="C28" s="30"/>
      <c r="D28" s="30"/>
      <c r="E28" s="30"/>
      <c r="F28" s="30"/>
      <c r="G28" s="31"/>
    </row>
    <row r="29" spans="1:7" ht="46">
      <c r="A29" s="4" t="s">
        <v>1</v>
      </c>
      <c r="B29" s="5" t="s">
        <v>0</v>
      </c>
      <c r="C29" s="4" t="s">
        <v>34</v>
      </c>
      <c r="D29" s="7" t="s">
        <v>8</v>
      </c>
      <c r="E29" s="7" t="s">
        <v>9</v>
      </c>
      <c r="F29" s="7" t="s">
        <v>10</v>
      </c>
      <c r="G29" s="7" t="s">
        <v>11</v>
      </c>
    </row>
    <row r="30" spans="1:7">
      <c r="A30" s="8" t="s">
        <v>12</v>
      </c>
      <c r="B30" s="8" t="s">
        <v>13</v>
      </c>
      <c r="C30" s="8" t="s">
        <v>14</v>
      </c>
      <c r="D30" s="8" t="s">
        <v>15</v>
      </c>
      <c r="E30" s="8" t="s">
        <v>16</v>
      </c>
      <c r="F30" s="8" t="s">
        <v>17</v>
      </c>
      <c r="G30" s="8" t="s">
        <v>18</v>
      </c>
    </row>
    <row r="31" spans="1:7">
      <c r="A31" s="1" t="s">
        <v>3</v>
      </c>
      <c r="B31" s="1">
        <v>448</v>
      </c>
      <c r="C31" s="10"/>
      <c r="D31" s="9">
        <f>B31*C31</f>
        <v>0</v>
      </c>
      <c r="E31" s="14">
        <v>23</v>
      </c>
      <c r="F31" s="13">
        <f>D31*E31%</f>
        <v>0</v>
      </c>
      <c r="G31" s="15">
        <f>D31+F31</f>
        <v>0</v>
      </c>
    </row>
    <row r="32" spans="1:7">
      <c r="A32" s="3"/>
      <c r="B32" s="3"/>
      <c r="C32" s="3"/>
      <c r="D32" s="3"/>
    </row>
    <row r="33" spans="1:7">
      <c r="A33" s="29" t="s">
        <v>40</v>
      </c>
      <c r="B33" s="30"/>
      <c r="C33" s="30"/>
      <c r="D33" s="30"/>
      <c r="E33" s="30"/>
      <c r="F33" s="30"/>
      <c r="G33" s="31"/>
    </row>
    <row r="34" spans="1:7" ht="46">
      <c r="A34" s="4" t="s">
        <v>1</v>
      </c>
      <c r="B34" s="5" t="s">
        <v>0</v>
      </c>
      <c r="C34" s="4" t="s">
        <v>34</v>
      </c>
      <c r="D34" s="7" t="s">
        <v>8</v>
      </c>
      <c r="E34" s="7" t="s">
        <v>9</v>
      </c>
      <c r="F34" s="7" t="s">
        <v>10</v>
      </c>
      <c r="G34" s="7" t="s">
        <v>11</v>
      </c>
    </row>
    <row r="35" spans="1:7">
      <c r="A35" s="8" t="s">
        <v>12</v>
      </c>
      <c r="B35" s="8" t="s">
        <v>13</v>
      </c>
      <c r="C35" s="8" t="s">
        <v>14</v>
      </c>
      <c r="D35" s="8" t="s">
        <v>15</v>
      </c>
      <c r="E35" s="8" t="s">
        <v>16</v>
      </c>
      <c r="F35" s="8" t="s">
        <v>17</v>
      </c>
      <c r="G35" s="8" t="s">
        <v>18</v>
      </c>
    </row>
    <row r="36" spans="1:7">
      <c r="A36" s="1" t="s">
        <v>4</v>
      </c>
      <c r="B36" s="1">
        <v>411</v>
      </c>
      <c r="C36" s="10"/>
      <c r="D36" s="9">
        <f>B36*C36</f>
        <v>0</v>
      </c>
      <c r="E36" s="14">
        <v>23</v>
      </c>
      <c r="F36" s="13">
        <f>D36*E36%</f>
        <v>0</v>
      </c>
      <c r="G36" s="15">
        <f>D36+F36</f>
        <v>0</v>
      </c>
    </row>
    <row r="37" spans="1:7">
      <c r="A37" s="3"/>
      <c r="B37" s="3"/>
      <c r="C37" s="3"/>
      <c r="D37" s="3"/>
    </row>
    <row r="38" spans="1:7">
      <c r="A38" s="3"/>
      <c r="B38" s="3"/>
      <c r="C38" s="3"/>
      <c r="D38" s="3"/>
    </row>
    <row r="39" spans="1:7">
      <c r="A39" s="29" t="s">
        <v>41</v>
      </c>
      <c r="B39" s="30"/>
      <c r="C39" s="30"/>
      <c r="D39" s="30"/>
      <c r="E39" s="30"/>
      <c r="F39" s="30"/>
      <c r="G39" s="31"/>
    </row>
    <row r="40" spans="1:7" ht="46">
      <c r="A40" s="4" t="s">
        <v>1</v>
      </c>
      <c r="B40" s="5" t="s">
        <v>0</v>
      </c>
      <c r="C40" s="4" t="s">
        <v>34</v>
      </c>
      <c r="D40" s="7" t="s">
        <v>8</v>
      </c>
      <c r="E40" s="7" t="s">
        <v>9</v>
      </c>
      <c r="F40" s="7" t="s">
        <v>10</v>
      </c>
      <c r="G40" s="7" t="s">
        <v>11</v>
      </c>
    </row>
    <row r="41" spans="1:7">
      <c r="A41" s="8" t="s">
        <v>12</v>
      </c>
      <c r="B41" s="8" t="s">
        <v>13</v>
      </c>
      <c r="C41" s="8" t="s">
        <v>14</v>
      </c>
      <c r="D41" s="8" t="s">
        <v>15</v>
      </c>
      <c r="E41" s="8" t="s">
        <v>16</v>
      </c>
      <c r="F41" s="8" t="s">
        <v>17</v>
      </c>
      <c r="G41" s="8" t="s">
        <v>18</v>
      </c>
    </row>
    <row r="42" spans="1:7">
      <c r="A42" s="1" t="s">
        <v>4</v>
      </c>
      <c r="B42" s="1">
        <v>49</v>
      </c>
      <c r="C42" s="10"/>
      <c r="D42" s="9">
        <f>B42*C42</f>
        <v>0</v>
      </c>
      <c r="E42" s="14">
        <v>23</v>
      </c>
      <c r="F42" s="13">
        <f>D42*E42%</f>
        <v>0</v>
      </c>
      <c r="G42" s="15">
        <f>D42+F42</f>
        <v>0</v>
      </c>
    </row>
    <row r="46" spans="1:7">
      <c r="A46" s="26" t="s">
        <v>31</v>
      </c>
      <c r="B46" s="27"/>
      <c r="C46" s="27"/>
      <c r="D46" s="27"/>
      <c r="E46" s="27"/>
      <c r="F46" s="27"/>
      <c r="G46" s="28"/>
    </row>
    <row r="47" spans="1:7" ht="57.5">
      <c r="A47" s="6" t="s">
        <v>5</v>
      </c>
      <c r="B47" s="6" t="s">
        <v>6</v>
      </c>
      <c r="C47" s="6" t="s">
        <v>7</v>
      </c>
      <c r="D47" s="7" t="s">
        <v>8</v>
      </c>
      <c r="E47" s="7" t="s">
        <v>9</v>
      </c>
      <c r="F47" s="7" t="s">
        <v>10</v>
      </c>
      <c r="G47" s="7" t="s">
        <v>11</v>
      </c>
    </row>
    <row r="48" spans="1:7">
      <c r="A48" s="8" t="s">
        <v>12</v>
      </c>
      <c r="B48" s="8" t="s">
        <v>13</v>
      </c>
      <c r="C48" s="8" t="s">
        <v>14</v>
      </c>
      <c r="D48" s="8" t="s">
        <v>15</v>
      </c>
      <c r="E48" s="8" t="s">
        <v>16</v>
      </c>
      <c r="F48" s="8" t="s">
        <v>17</v>
      </c>
      <c r="G48" s="8" t="s">
        <v>18</v>
      </c>
    </row>
    <row r="49" spans="1:10" ht="80.5">
      <c r="A49" s="1" t="s">
        <v>21</v>
      </c>
      <c r="B49" s="1">
        <v>56</v>
      </c>
      <c r="C49" s="11"/>
      <c r="D49" s="2">
        <f>C49*B49</f>
        <v>0</v>
      </c>
      <c r="E49" s="1">
        <v>23</v>
      </c>
      <c r="F49" s="2">
        <f>D49*E49%</f>
        <v>0</v>
      </c>
      <c r="G49" s="2">
        <f>D49+F49</f>
        <v>0</v>
      </c>
      <c r="J49" s="12"/>
    </row>
    <row r="50" spans="1:10">
      <c r="A50" s="3"/>
      <c r="B50" s="3"/>
      <c r="C50" s="3"/>
      <c r="D50" s="3"/>
      <c r="E50" s="3"/>
      <c r="F50" s="3"/>
      <c r="G50" s="3"/>
    </row>
    <row r="51" spans="1:10" ht="14.5" customHeight="1">
      <c r="A51" s="34" t="s">
        <v>27</v>
      </c>
      <c r="B51" s="34"/>
      <c r="C51" s="34"/>
      <c r="D51" s="34"/>
      <c r="E51" s="34"/>
      <c r="F51" s="34"/>
      <c r="G51" s="34"/>
    </row>
    <row r="52" spans="1:10" ht="37" customHeight="1">
      <c r="A52" s="34"/>
      <c r="B52" s="34"/>
      <c r="C52" s="34"/>
      <c r="D52" s="34"/>
      <c r="E52" s="34"/>
      <c r="F52" s="34"/>
      <c r="G52" s="34"/>
    </row>
    <row r="53" spans="1:10">
      <c r="A53" s="3"/>
      <c r="B53" s="3"/>
      <c r="C53" s="3"/>
      <c r="D53" s="3"/>
      <c r="E53" s="3"/>
      <c r="F53" s="3"/>
      <c r="G53" s="3"/>
    </row>
    <row r="54" spans="1:10">
      <c r="A54" s="3"/>
      <c r="B54" s="3"/>
      <c r="C54" s="3"/>
      <c r="D54" s="3"/>
      <c r="E54" s="3"/>
      <c r="F54" s="16" t="s">
        <v>32</v>
      </c>
      <c r="G54" s="16" t="s">
        <v>33</v>
      </c>
    </row>
    <row r="55" spans="1:10">
      <c r="A55" s="3"/>
      <c r="B55" s="3"/>
      <c r="C55" s="3"/>
      <c r="D55" s="3"/>
      <c r="E55" s="16" t="s">
        <v>22</v>
      </c>
      <c r="F55" s="17">
        <f>D13</f>
        <v>0</v>
      </c>
      <c r="G55" s="21">
        <f>G13</f>
        <v>0</v>
      </c>
    </row>
    <row r="56" spans="1:10">
      <c r="A56" s="3"/>
      <c r="B56" s="3"/>
      <c r="C56" s="3"/>
      <c r="D56" s="3"/>
      <c r="E56" s="16" t="s">
        <v>29</v>
      </c>
      <c r="F56" s="17">
        <f>D19</f>
        <v>0</v>
      </c>
      <c r="G56" s="21">
        <f>G19</f>
        <v>0</v>
      </c>
    </row>
    <row r="57" spans="1:10">
      <c r="A57" s="3"/>
      <c r="B57" s="3"/>
      <c r="C57" s="3"/>
      <c r="D57" s="3"/>
      <c r="E57" s="16" t="s">
        <v>23</v>
      </c>
      <c r="F57" s="17">
        <f>D25</f>
        <v>0</v>
      </c>
      <c r="G57" s="21">
        <f>G25</f>
        <v>0</v>
      </c>
    </row>
    <row r="58" spans="1:10">
      <c r="A58" s="3"/>
      <c r="B58" s="3"/>
      <c r="C58" s="3"/>
      <c r="D58" s="3"/>
      <c r="E58" s="16" t="s">
        <v>24</v>
      </c>
      <c r="F58" s="17">
        <f>D31</f>
        <v>0</v>
      </c>
      <c r="G58" s="21">
        <f>G31</f>
        <v>0</v>
      </c>
    </row>
    <row r="59" spans="1:10">
      <c r="A59" s="3"/>
      <c r="B59" s="3"/>
      <c r="C59" s="3"/>
      <c r="D59" s="3"/>
      <c r="E59" s="16" t="s">
        <v>30</v>
      </c>
      <c r="F59" s="17">
        <f>D36</f>
        <v>0</v>
      </c>
      <c r="G59" s="21">
        <f>G36</f>
        <v>0</v>
      </c>
    </row>
    <row r="60" spans="1:10">
      <c r="A60" s="3"/>
      <c r="B60" s="3"/>
      <c r="C60" s="3"/>
      <c r="D60" s="3"/>
      <c r="E60" s="16" t="s">
        <v>25</v>
      </c>
      <c r="F60" s="17">
        <f>D42</f>
        <v>0</v>
      </c>
      <c r="G60" s="21">
        <f>G42</f>
        <v>0</v>
      </c>
    </row>
    <row r="61" spans="1:10">
      <c r="A61" s="3"/>
      <c r="B61" s="3"/>
      <c r="C61" s="3"/>
      <c r="D61" s="3"/>
      <c r="E61" s="20" t="s">
        <v>26</v>
      </c>
      <c r="F61" s="18">
        <f>D49</f>
        <v>0</v>
      </c>
      <c r="G61" s="18">
        <f>G49</f>
        <v>0</v>
      </c>
    </row>
    <row r="62" spans="1:10" ht="115">
      <c r="A62" s="3"/>
      <c r="B62" s="3"/>
      <c r="C62" s="3"/>
      <c r="D62" s="3"/>
      <c r="E62" s="23" t="s">
        <v>35</v>
      </c>
      <c r="F62" s="18">
        <v>25000</v>
      </c>
      <c r="G62" s="18">
        <f>F62*1.23</f>
        <v>30750</v>
      </c>
    </row>
    <row r="63" spans="1:10">
      <c r="A63" s="3"/>
      <c r="B63" s="3"/>
      <c r="C63" s="3"/>
      <c r="D63" s="3"/>
      <c r="E63" s="22" t="s">
        <v>28</v>
      </c>
      <c r="F63" s="19">
        <f>SUM(F55:F62)</f>
        <v>25000</v>
      </c>
      <c r="G63" s="19">
        <f>SUM(G55:G62)</f>
        <v>30750</v>
      </c>
    </row>
    <row r="64" spans="1:10">
      <c r="A64" s="3"/>
      <c r="B64" s="3"/>
      <c r="C64" s="3"/>
      <c r="D64" s="3"/>
      <c r="E64" s="24"/>
      <c r="F64" s="25"/>
      <c r="G64" s="25"/>
    </row>
    <row r="65" spans="1:7">
      <c r="A65" s="3"/>
      <c r="B65" s="3"/>
      <c r="C65" s="3"/>
      <c r="D65" s="3"/>
      <c r="E65" s="3"/>
      <c r="F65" s="3"/>
      <c r="G65" s="3"/>
    </row>
    <row r="66" spans="1:7">
      <c r="A66" s="3"/>
      <c r="B66" s="3"/>
      <c r="C66" s="3"/>
      <c r="D66" s="3"/>
      <c r="E66" s="3"/>
      <c r="F66" s="3"/>
      <c r="G66" s="3"/>
    </row>
    <row r="67" spans="1:7">
      <c r="A67" s="3"/>
      <c r="B67" s="3"/>
      <c r="C67" s="3"/>
      <c r="D67" s="3"/>
      <c r="E67" s="3"/>
      <c r="F67" s="3"/>
      <c r="G67" s="3"/>
    </row>
    <row r="68" spans="1:7">
      <c r="A68" s="3"/>
      <c r="B68" s="3"/>
      <c r="C68" s="3"/>
      <c r="D68" s="3"/>
      <c r="E68" s="3"/>
      <c r="F68" s="3"/>
      <c r="G68" s="3"/>
    </row>
    <row r="69" spans="1:7">
      <c r="A69" s="3"/>
      <c r="B69" s="3"/>
      <c r="C69" s="3"/>
      <c r="D69" s="3"/>
      <c r="E69" t="s">
        <v>19</v>
      </c>
      <c r="G69" s="3"/>
    </row>
    <row r="70" spans="1:7">
      <c r="A70" s="3"/>
      <c r="B70" s="3"/>
      <c r="C70" s="3"/>
      <c r="D70" s="3"/>
      <c r="E70" s="32" t="s">
        <v>20</v>
      </c>
      <c r="F70" s="33"/>
      <c r="G70" s="33"/>
    </row>
    <row r="71" spans="1:7">
      <c r="A71" s="3"/>
      <c r="B71" s="3"/>
      <c r="C71" s="3"/>
      <c r="D71" s="3"/>
      <c r="E71" s="33"/>
      <c r="F71" s="33"/>
      <c r="G71" s="33"/>
    </row>
  </sheetData>
  <mergeCells count="11">
    <mergeCell ref="B3:E6"/>
    <mergeCell ref="D2:G2"/>
    <mergeCell ref="A46:G46"/>
    <mergeCell ref="A10:G10"/>
    <mergeCell ref="E70:G71"/>
    <mergeCell ref="A51:G52"/>
    <mergeCell ref="A22:G22"/>
    <mergeCell ref="A28:G28"/>
    <mergeCell ref="A33:G33"/>
    <mergeCell ref="A39:G39"/>
    <mergeCell ref="A16:G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DATA_PUB xmlns="84141fab-40ef-492f-9a5e-7c422361107c" xsi:nil="true"/>
    <BY xmlns="84141fab-40ef-492f-9a5e-7c422361107c" xsi:nil="true"/>
    <NETTO_x002e_SL xmlns="84141fab-40ef-492f-9a5e-7c422361107c" xsi:nil="true"/>
    <GODZ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DATA_END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2026-02-24T09:39:09+00:00</DATA_x002e_DOK>
    <OF_CZ xmlns="84141fab-40ef-492f-9a5e-7c422361107c" xsi:nil="true"/>
    <UM_x002f_ZAM xmlns="84141fab-40ef-492f-9a5e-7c422361107c" xsi:nil="true"/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C17B3-3FE1-4E92-9C37-EC59767FC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DB241-CCBA-43E0-AE8A-FE5D63B02207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EF04652A-CF2F-4F83-8E7C-8E5A3EBD8C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Czeczot</dc:creator>
  <cp:lastModifiedBy>Magdalena Milintowicz | Łukasiewicz – PORT</cp:lastModifiedBy>
  <dcterms:created xsi:type="dcterms:W3CDTF">2021-03-30T08:32:54Z</dcterms:created>
  <dcterms:modified xsi:type="dcterms:W3CDTF">2026-03-04T09:50:20Z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</Properties>
</file>