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W:\ZAKUPY\00_ARCHIWUM\2026\6. W opracowaniu\AK wnioski\DZ.272.776.2026\3.Publikacja\"/>
    </mc:Choice>
  </mc:AlternateContent>
  <xr:revisionPtr revIDLastSave="0" documentId="13_ncr:1_{94E76107-58CE-4CB1-9053-A0172ACCEA2F}" xr6:coauthVersionLast="47" xr6:coauthVersionMax="47" xr10:uidLastSave="{00000000-0000-0000-0000-000000000000}"/>
  <bookViews>
    <workbookView xWindow="-120" yWindow="-120" windowWidth="29040" windowHeight="15720" firstSheet="1" activeTab="2" xr2:uid="{B87A0D83-4CC1-4DF7-A624-A7B383718F88}"/>
  </bookViews>
  <sheets>
    <sheet name="Template" sheetId="12" state="hidden" r:id="rId1"/>
    <sheet name="PODSUMOWANIE" sheetId="10" r:id="rId2"/>
    <sheet name="część1 " sheetId="3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33" l="1"/>
  <c r="H7" i="33"/>
  <c r="I7" i="33" l="1"/>
  <c r="K6" i="33"/>
  <c r="K7" i="33" l="1"/>
  <c r="L6" i="33"/>
  <c r="L7" i="33" s="1"/>
  <c r="C5" i="10" s="1"/>
  <c r="C3" i="10" l="1"/>
  <c r="L4" i="12" l="1"/>
  <c r="L5" i="12"/>
  <c r="L7" i="12"/>
  <c r="L8" i="12"/>
  <c r="L9" i="12"/>
  <c r="L10" i="12"/>
  <c r="L11" i="12"/>
  <c r="L13" i="12"/>
  <c r="L14" i="12"/>
  <c r="L15" i="12"/>
  <c r="L16" i="12"/>
  <c r="L17" i="12"/>
  <c r="L18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" i="12"/>
  <c r="J32" i="12"/>
  <c r="J31" i="12"/>
  <c r="J30" i="12"/>
  <c r="J29" i="12"/>
  <c r="J28" i="12"/>
  <c r="M28" i="12" s="1"/>
  <c r="J27" i="12"/>
  <c r="J26" i="12"/>
  <c r="J25" i="12"/>
  <c r="J24" i="12"/>
  <c r="J23" i="12"/>
  <c r="J22" i="12"/>
  <c r="J21" i="12"/>
  <c r="J20" i="12"/>
  <c r="J19" i="12"/>
  <c r="L19" i="12" s="1"/>
  <c r="J18" i="12"/>
  <c r="J17" i="12"/>
  <c r="M17" i="12" s="1"/>
  <c r="J16" i="12"/>
  <c r="M16" i="12" s="1"/>
  <c r="J15" i="12"/>
  <c r="J14" i="12"/>
  <c r="J13" i="12"/>
  <c r="J12" i="12"/>
  <c r="L12" i="12" s="1"/>
  <c r="J11" i="12"/>
  <c r="J10" i="12"/>
  <c r="J9" i="12"/>
  <c r="J8" i="12"/>
  <c r="J7" i="12"/>
  <c r="J6" i="12"/>
  <c r="L6" i="12" s="1"/>
  <c r="J5" i="12"/>
  <c r="J4" i="12"/>
  <c r="M4" i="12" s="1"/>
  <c r="J3" i="12"/>
  <c r="A3" i="12" a="1"/>
  <c r="A3" i="12" s="1"/>
  <c r="I33" i="12" s="1"/>
  <c r="L33" i="12" l="1"/>
  <c r="M29" i="12"/>
  <c r="M7" i="12"/>
  <c r="M8" i="12"/>
  <c r="M9" i="12"/>
  <c r="M21" i="12"/>
  <c r="M10" i="12"/>
  <c r="M22" i="12"/>
  <c r="M6" i="12"/>
  <c r="M19" i="12"/>
  <c r="M20" i="12"/>
  <c r="M32" i="12"/>
  <c r="M11" i="12"/>
  <c r="M23" i="12"/>
  <c r="M15" i="12"/>
  <c r="M27" i="12"/>
  <c r="M13" i="12"/>
  <c r="M12" i="12"/>
  <c r="M24" i="12"/>
  <c r="M25" i="12"/>
  <c r="M14" i="12"/>
  <c r="M26" i="12"/>
  <c r="M18" i="12"/>
  <c r="M30" i="12"/>
  <c r="M31" i="12"/>
  <c r="J33" i="12"/>
  <c r="M3" i="12"/>
  <c r="M5" i="12"/>
  <c r="M33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<sst xmlns="http://schemas.openxmlformats.org/spreadsheetml/2006/main" count="60" uniqueCount="35">
  <si>
    <t>Lp.</t>
  </si>
  <si>
    <t>Pakiet</t>
  </si>
  <si>
    <t>Nazwa</t>
  </si>
  <si>
    <t>Opis (opis kryteriów równoważności)</t>
  </si>
  <si>
    <t>Oferowany produkt  - 
numer katalogowy</t>
  </si>
  <si>
    <t>Oferowany produkt  - 
nazwa producenta</t>
  </si>
  <si>
    <t>Jednostka miary (wielkość op.)</t>
  </si>
  <si>
    <t>Przewidywane ilości</t>
  </si>
  <si>
    <t>Cena jednostkowa netto
[PLN]</t>
  </si>
  <si>
    <t>Wartość  netto 
[PLN]
 kol G x H</t>
  </si>
  <si>
    <t>Stawka VAT [%]</t>
  </si>
  <si>
    <t>Wartość VAT  
[PLN]
kol. I x J</t>
  </si>
  <si>
    <t>Cena brutto 
[PLN]
kol. I + K</t>
  </si>
  <si>
    <t>-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</si>
  <si>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</si>
  <si>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</si>
  <si>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</si>
  <si>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</si>
  <si>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</si>
  <si>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</si>
  <si>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</si>
  <si>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</si>
  <si>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</si>
  <si>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</si>
  <si>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</si>
  <si>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</si>
  <si>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X</t>
  </si>
  <si>
    <t>Nr części / pakietu</t>
  </si>
  <si>
    <t>Nazwa części / pakietu</t>
  </si>
  <si>
    <t>Cena oferty brutto
[PLN]</t>
  </si>
  <si>
    <t>część 1</t>
  </si>
  <si>
    <t>Gotowe do użycia cząsteczki lentiwirusowe niosące plazmid z insertem GFP pod kontrolą promotora synapsynowego (hSYN) oraz markerem selekcyjnym - puromycyną, zsyntetyzowane przy użyciu kotransfekcji plazmidami transferowym (pLVX-puro), otoczkowym (pLP/VSVG) oraz pakującymi (pLP1 i pLP2) w mianie około 10^9 w 100 uL</t>
  </si>
  <si>
    <t>Cząsteczki lentiwirusowe hSYN-GFP</t>
  </si>
  <si>
    <t xml:space="preserve">Nr  sprawy: DZ.272.776.2026 </t>
  </si>
  <si>
    <t>załacznik nr - 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</si>
</sst>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zł&quot;;[Red]\-#,##0.00\ &quot;zł&quot;"/>
    <numFmt numFmtId="44" formatCode="_-* #,##0.00\ &quot;zł&quot;_-;\-* #,##0.00\ &quot;zł&quot;_-;_-* &quot;-&quot;??\ &quot;zł&quot;_-;_-@_-"/>
  </numFmts>
  <fonts count="19" x14ac:knownFonts="1">
    <font>
      <sz val="11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theme="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8"/>
      <color rgb="FF000000"/>
      <name val="Verdana"/>
      <family val="2"/>
      <charset val="238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333333"/>
      <name val="Calibri"/>
      <family val="2"/>
      <charset val="238"/>
      <scheme val="minor"/>
    </font>
    <font>
      <b/>
      <sz val="10"/>
      <color rgb="FF333333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4"/>
      </patternFill>
    </fill>
    <fill>
      <patternFill patternType="solid">
        <fgColor theme="9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0"/>
    <xf numFmtId="44" fontId="3" fillId="0" borderId="0" applyFont="0" applyFill="0" applyBorder="0" applyAlignment="0" applyProtection="0"/>
    <xf numFmtId="0" fontId="7" fillId="0" borderId="5" applyNumberFormat="0" applyFill="0" applyAlignment="0" applyProtection="0"/>
  </cellStyleXfs>
  <cellXfs count="5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0" fillId="0" borderId="0" xfId="2" applyFont="1" applyAlignment="1">
      <alignment horizontal="center" vertical="center" wrapText="1"/>
    </xf>
    <xf numFmtId="0" fontId="8" fillId="4" borderId="1" xfId="3" applyFont="1" applyFill="1" applyBorder="1" applyAlignment="1">
      <alignment horizontal="center" vertical="center" wrapText="1"/>
    </xf>
    <xf numFmtId="44" fontId="8" fillId="4" borderId="1" xfId="3" applyNumberFormat="1" applyFont="1" applyFill="1" applyBorder="1" applyAlignment="1">
      <alignment horizontal="center" vertical="center" wrapText="1"/>
    </xf>
    <xf numFmtId="0" fontId="12" fillId="2" borderId="1" xfId="1" applyFont="1" applyFill="1" applyBorder="1" applyAlignment="1" applyProtection="1">
      <alignment horizontal="center" vertical="center" wrapText="1"/>
      <protection locked="0"/>
    </xf>
    <xf numFmtId="44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12" fillId="3" borderId="1" xfId="1" applyFont="1" applyFill="1" applyBorder="1" applyAlignment="1" applyProtection="1">
      <alignment horizontal="center" vertical="center" wrapText="1"/>
      <protection locked="0"/>
    </xf>
    <xf numFmtId="0" fontId="5" fillId="3" borderId="2" xfId="1" applyFont="1" applyFill="1" applyBorder="1" applyAlignment="1" applyProtection="1">
      <alignment horizontal="center" vertical="center" wrapText="1"/>
      <protection locked="0"/>
    </xf>
    <xf numFmtId="44" fontId="0" fillId="0" borderId="1" xfId="2" applyFont="1" applyBorder="1" applyAlignment="1">
      <alignment horizontal="center" vertical="center" wrapText="1"/>
    </xf>
    <xf numFmtId="8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4" fontId="10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2" borderId="1" xfId="0" applyFont="1" applyFill="1" applyBorder="1" applyAlignment="1">
      <alignment horizontal="center" vertical="center" wrapText="1"/>
    </xf>
    <xf numFmtId="44" fontId="12" fillId="2" borderId="1" xfId="1" applyNumberFormat="1" applyFont="1" applyFill="1" applyBorder="1" applyAlignment="1">
      <alignment horizontal="center" vertical="center" wrapText="1"/>
    </xf>
    <xf numFmtId="0" fontId="15" fillId="2" borderId="1" xfId="0" quotePrefix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44" fontId="5" fillId="2" borderId="2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4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/>
    <xf numFmtId="0" fontId="16" fillId="2" borderId="3" xfId="0" applyFont="1" applyFill="1" applyBorder="1" applyAlignment="1">
      <alignment horizontal="center" vertical="center"/>
    </xf>
    <xf numFmtId="44" fontId="16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2" borderId="3" xfId="0" applyFill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 applyProtection="1">
      <alignment horizontal="right" vertical="center"/>
      <protection locked="0"/>
    </xf>
    <xf numFmtId="9" fontId="10" fillId="0" borderId="1" xfId="0" applyNumberFormat="1" applyFont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8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4" fontId="0" fillId="0" borderId="0" xfId="0" applyNumberFormat="1" applyAlignment="1">
      <alignment horizontal="left" vertical="center"/>
    </xf>
  </cellXfs>
  <cellStyles count="4">
    <cellStyle name="Nagłówek 1" xfId="3" builtinId="16"/>
    <cellStyle name="Normalny" xfId="0" builtinId="0"/>
    <cellStyle name="Normalny 2 2 9" xfId="1" xr:uid="{053B3052-7441-4B65-B205-1BC4C87FF6D4}"/>
    <cellStyle name="Walutowy" xfId="2" builtinId="4"/>
  </cellStyles>
  <dxfs count="9">
    <dxf>
      <numFmt numFmtId="13" formatCode="0%"/>
    </dxf>
    <dxf>
      <numFmt numFmtId="34" formatCode="_-* #,##0.00\ &quot;zł&quot;_-;\-* #,##0.00\ &quot;zł&quot;_-;_-* &quot;-&quot;??\ &quot;zł&quot;_-;_-@_-"/>
    </dxf>
    <dxf>
      <font>
        <color theme="0"/>
      </font>
      <fill>
        <patternFill>
          <bgColor theme="9" tint="-0.49998474074526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3" formatCode="0%"/>
    </dxf>
    <dxf>
      <numFmt numFmtId="34" formatCode="_-* #,##0.00\ &quot;zł&quot;_-;\-* #,##0.00\ &quot;zł&quot;_-;_-* &quot;-&quot;??\ &quot;zł&quot;_-;_-@_-"/>
    </dxf>
    <dxf>
      <font>
        <color theme="0"/>
      </font>
      <fill>
        <patternFill>
          <bgColor theme="9" tint="-0.49998474074526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07D1E-06F5-4321-9FB4-87CE7FC6BCFB}">
  <sheetPr>
    <tabColor theme="5" tint="0.39997558519241921"/>
  </sheetPr>
  <dimension ref="A1:M33"/>
  <sheetViews>
    <sheetView zoomScale="85" zoomScaleNormal="85" workbookViewId="0">
      <selection activeCell="M4" sqref="M4"/>
    </sheetView>
  </sheetViews>
  <sheetFormatPr defaultRowHeight="15" x14ac:dyDescent="0.25"/>
  <cols>
    <col min="1" max="1" width="6.28515625" style="38" customWidth="1"/>
    <col min="2" max="2" width="20.28515625" customWidth="1"/>
    <col min="3" max="3" width="30.7109375" customWidth="1"/>
    <col min="4" max="4" width="61.7109375" customWidth="1"/>
    <col min="5" max="5" width="26.42578125" style="14" customWidth="1"/>
    <col min="6" max="6" width="20.7109375" style="14" customWidth="1"/>
    <col min="7" max="7" width="17" style="38" customWidth="1"/>
    <col min="8" max="8" width="15.5703125" style="38" customWidth="1"/>
    <col min="9" max="9" width="17.42578125" style="14" customWidth="1"/>
    <col min="10" max="10" width="17.42578125" style="39" customWidth="1"/>
    <col min="11" max="11" width="9.28515625" style="14"/>
    <col min="12" max="12" width="17.5703125" style="39" customWidth="1"/>
    <col min="13" max="13" width="18.28515625" style="39" customWidth="1"/>
  </cols>
  <sheetData>
    <row r="1" spans="1:13" ht="43.5" customHeight="1" x14ac:dyDescent="0.25">
      <c r="A1" s="15" t="s">
        <v>0</v>
      </c>
      <c r="B1" s="15" t="s">
        <v>1</v>
      </c>
      <c r="C1" s="15" t="s">
        <v>2</v>
      </c>
      <c r="D1" s="15" t="s">
        <v>3</v>
      </c>
      <c r="E1" s="8" t="s">
        <v>4</v>
      </c>
      <c r="F1" s="8" t="s">
        <v>5</v>
      </c>
      <c r="G1" s="15" t="s">
        <v>6</v>
      </c>
      <c r="H1" s="15" t="s">
        <v>7</v>
      </c>
      <c r="I1" s="6" t="s">
        <v>8</v>
      </c>
      <c r="J1" s="16" t="s">
        <v>9</v>
      </c>
      <c r="K1" s="6" t="s">
        <v>10</v>
      </c>
      <c r="L1" s="16" t="s">
        <v>11</v>
      </c>
      <c r="M1" s="16" t="s">
        <v>12</v>
      </c>
    </row>
    <row r="2" spans="1:13" x14ac:dyDescent="0.25">
      <c r="A2" s="17" t="s">
        <v>13</v>
      </c>
      <c r="B2" s="18" t="s">
        <v>14</v>
      </c>
      <c r="C2" s="18" t="s">
        <v>15</v>
      </c>
      <c r="D2" s="18" t="s">
        <v>16</v>
      </c>
      <c r="E2" s="9" t="s">
        <v>17</v>
      </c>
      <c r="F2" s="9" t="s">
        <v>18</v>
      </c>
      <c r="G2" s="18" t="s">
        <v>19</v>
      </c>
      <c r="H2" s="20" t="s">
        <v>20</v>
      </c>
      <c r="I2" s="7" t="s">
        <v>21</v>
      </c>
      <c r="J2" s="20" t="s">
        <v>22</v>
      </c>
      <c r="K2" s="7" t="s">
        <v>23</v>
      </c>
      <c r="L2" s="21" t="s">
        <v>24</v>
      </c>
      <c r="M2" s="19" t="s">
        <v>25</v>
      </c>
    </row>
    <row r="3" spans="1:13" x14ac:dyDescent="0.25">
      <c r="A3" s="22" cm="1">
        <f t="array" ref="A3">IFERROR(_xlfn.SEQUENCE(COUNTA(B:B)-2,1,1,1),1)</f>
        <v>1</v>
      </c>
      <c r="B3" s="23"/>
      <c r="C3" s="24"/>
      <c r="D3" s="24"/>
      <c r="E3" s="11"/>
      <c r="F3" s="12"/>
      <c r="G3" s="25"/>
      <c r="H3" s="26"/>
      <c r="I3" s="13"/>
      <c r="J3" s="27">
        <f t="shared" ref="J3:J32" si="0">ROUND(I3*H3,2)</f>
        <v>0</v>
      </c>
      <c r="K3" s="42"/>
      <c r="L3" s="27">
        <f>IFERROR(ROUND(J3*K3,2),0)</f>
        <v>0</v>
      </c>
      <c r="M3" s="27">
        <f t="shared" ref="M3:M32" si="1">L3+J3</f>
        <v>0</v>
      </c>
    </row>
    <row r="4" spans="1:13" x14ac:dyDescent="0.25">
      <c r="A4" s="22"/>
      <c r="B4" s="23"/>
      <c r="C4" s="24"/>
      <c r="D4" s="24"/>
      <c r="E4" s="11"/>
      <c r="F4" s="12"/>
      <c r="G4" s="25"/>
      <c r="H4" s="26"/>
      <c r="I4" s="13"/>
      <c r="J4" s="27">
        <f t="shared" si="0"/>
        <v>0</v>
      </c>
      <c r="K4" s="42"/>
      <c r="L4" s="27">
        <f t="shared" ref="L4:L32" si="2">IFERROR(ROUND(J4*K4,2),0)</f>
        <v>0</v>
      </c>
      <c r="M4" s="27">
        <f t="shared" si="1"/>
        <v>0</v>
      </c>
    </row>
    <row r="5" spans="1:13" x14ac:dyDescent="0.25">
      <c r="A5" s="22"/>
      <c r="B5" s="23"/>
      <c r="C5" s="24"/>
      <c r="D5" s="24"/>
      <c r="E5" s="11"/>
      <c r="F5" s="12"/>
      <c r="G5" s="25"/>
      <c r="H5" s="26"/>
      <c r="I5" s="13"/>
      <c r="J5" s="27">
        <f t="shared" si="0"/>
        <v>0</v>
      </c>
      <c r="K5" s="42"/>
      <c r="L5" s="27">
        <f t="shared" si="2"/>
        <v>0</v>
      </c>
      <c r="M5" s="27">
        <f t="shared" si="1"/>
        <v>0</v>
      </c>
    </row>
    <row r="6" spans="1:13" x14ac:dyDescent="0.25">
      <c r="A6" s="22"/>
      <c r="B6" s="23"/>
      <c r="C6" s="24"/>
      <c r="D6" s="24"/>
      <c r="E6" s="11"/>
      <c r="F6" s="12"/>
      <c r="G6" s="25"/>
      <c r="H6" s="26"/>
      <c r="I6" s="13"/>
      <c r="J6" s="27">
        <f t="shared" si="0"/>
        <v>0</v>
      </c>
      <c r="K6" s="42"/>
      <c r="L6" s="27">
        <f t="shared" si="2"/>
        <v>0</v>
      </c>
      <c r="M6" s="27">
        <f t="shared" si="1"/>
        <v>0</v>
      </c>
    </row>
    <row r="7" spans="1:13" x14ac:dyDescent="0.25">
      <c r="A7" s="22"/>
      <c r="B7" s="23"/>
      <c r="C7" s="24"/>
      <c r="D7" s="24"/>
      <c r="E7" s="11"/>
      <c r="F7" s="12"/>
      <c r="G7" s="25"/>
      <c r="H7" s="26"/>
      <c r="I7" s="13"/>
      <c r="J7" s="27">
        <f t="shared" si="0"/>
        <v>0</v>
      </c>
      <c r="K7" s="42"/>
      <c r="L7" s="27">
        <f t="shared" si="2"/>
        <v>0</v>
      </c>
      <c r="M7" s="27">
        <f t="shared" si="1"/>
        <v>0</v>
      </c>
    </row>
    <row r="8" spans="1:13" x14ac:dyDescent="0.25">
      <c r="A8" s="22"/>
      <c r="B8" s="23"/>
      <c r="C8" s="24"/>
      <c r="D8" s="24"/>
      <c r="E8" s="11"/>
      <c r="F8" s="12"/>
      <c r="G8" s="25"/>
      <c r="H8" s="26"/>
      <c r="I8" s="13"/>
      <c r="J8" s="27">
        <f t="shared" si="0"/>
        <v>0</v>
      </c>
      <c r="K8" s="42"/>
      <c r="L8" s="27">
        <f t="shared" si="2"/>
        <v>0</v>
      </c>
      <c r="M8" s="27">
        <f t="shared" si="1"/>
        <v>0</v>
      </c>
    </row>
    <row r="9" spans="1:13" x14ac:dyDescent="0.25">
      <c r="A9" s="22"/>
      <c r="B9" s="23"/>
      <c r="C9" s="24"/>
      <c r="D9" s="24"/>
      <c r="E9" s="11"/>
      <c r="F9" s="12"/>
      <c r="G9" s="25"/>
      <c r="H9" s="26"/>
      <c r="I9" s="13"/>
      <c r="J9" s="27">
        <f t="shared" si="0"/>
        <v>0</v>
      </c>
      <c r="K9" s="42"/>
      <c r="L9" s="27">
        <f t="shared" si="2"/>
        <v>0</v>
      </c>
      <c r="M9" s="27">
        <f t="shared" si="1"/>
        <v>0</v>
      </c>
    </row>
    <row r="10" spans="1:13" x14ac:dyDescent="0.25">
      <c r="A10" s="22"/>
      <c r="B10" s="23"/>
      <c r="C10" s="24"/>
      <c r="D10" s="24"/>
      <c r="E10" s="11"/>
      <c r="F10" s="12"/>
      <c r="G10" s="25"/>
      <c r="H10" s="26"/>
      <c r="I10" s="13"/>
      <c r="J10" s="27">
        <f t="shared" si="0"/>
        <v>0</v>
      </c>
      <c r="K10" s="42"/>
      <c r="L10" s="27">
        <f t="shared" si="2"/>
        <v>0</v>
      </c>
      <c r="M10" s="27">
        <f t="shared" si="1"/>
        <v>0</v>
      </c>
    </row>
    <row r="11" spans="1:13" x14ac:dyDescent="0.25">
      <c r="A11" s="22"/>
      <c r="B11" s="23"/>
      <c r="C11" s="24"/>
      <c r="D11" s="24"/>
      <c r="E11" s="11"/>
      <c r="F11" s="12"/>
      <c r="G11" s="25"/>
      <c r="H11" s="26"/>
      <c r="I11" s="13"/>
      <c r="J11" s="27">
        <f t="shared" si="0"/>
        <v>0</v>
      </c>
      <c r="K11" s="42"/>
      <c r="L11" s="27">
        <f t="shared" si="2"/>
        <v>0</v>
      </c>
      <c r="M11" s="27">
        <f t="shared" si="1"/>
        <v>0</v>
      </c>
    </row>
    <row r="12" spans="1:13" x14ac:dyDescent="0.25">
      <c r="A12" s="22"/>
      <c r="B12" s="23"/>
      <c r="C12" s="24"/>
      <c r="D12" s="24"/>
      <c r="E12" s="11"/>
      <c r="F12" s="12"/>
      <c r="G12" s="25"/>
      <c r="H12" s="26"/>
      <c r="I12" s="13"/>
      <c r="J12" s="27">
        <f t="shared" si="0"/>
        <v>0</v>
      </c>
      <c r="K12" s="42"/>
      <c r="L12" s="27">
        <f t="shared" si="2"/>
        <v>0</v>
      </c>
      <c r="M12" s="27">
        <f t="shared" si="1"/>
        <v>0</v>
      </c>
    </row>
    <row r="13" spans="1:13" x14ac:dyDescent="0.25">
      <c r="A13" s="22"/>
      <c r="B13" s="23"/>
      <c r="C13" s="24"/>
      <c r="D13" s="24"/>
      <c r="E13" s="11"/>
      <c r="F13" s="12"/>
      <c r="G13" s="25"/>
      <c r="H13" s="26"/>
      <c r="I13" s="13"/>
      <c r="J13" s="27">
        <f t="shared" si="0"/>
        <v>0</v>
      </c>
      <c r="K13" s="42"/>
      <c r="L13" s="27">
        <f t="shared" si="2"/>
        <v>0</v>
      </c>
      <c r="M13" s="27">
        <f t="shared" si="1"/>
        <v>0</v>
      </c>
    </row>
    <row r="14" spans="1:13" x14ac:dyDescent="0.25">
      <c r="A14" s="22"/>
      <c r="B14" s="23"/>
      <c r="C14" s="24"/>
      <c r="D14" s="24"/>
      <c r="E14" s="11"/>
      <c r="F14" s="12"/>
      <c r="G14" s="25"/>
      <c r="H14" s="26"/>
      <c r="I14" s="13"/>
      <c r="J14" s="27">
        <f t="shared" si="0"/>
        <v>0</v>
      </c>
      <c r="K14" s="42"/>
      <c r="L14" s="27">
        <f t="shared" si="2"/>
        <v>0</v>
      </c>
      <c r="M14" s="27">
        <f t="shared" si="1"/>
        <v>0</v>
      </c>
    </row>
    <row r="15" spans="1:13" x14ac:dyDescent="0.25">
      <c r="A15" s="22"/>
      <c r="B15" s="23"/>
      <c r="C15" s="24"/>
      <c r="D15" s="24"/>
      <c r="E15" s="11"/>
      <c r="F15" s="12"/>
      <c r="G15" s="25"/>
      <c r="H15" s="26"/>
      <c r="I15" s="13"/>
      <c r="J15" s="27">
        <f t="shared" si="0"/>
        <v>0</v>
      </c>
      <c r="K15" s="42"/>
      <c r="L15" s="27">
        <f t="shared" si="2"/>
        <v>0</v>
      </c>
      <c r="M15" s="27">
        <f t="shared" si="1"/>
        <v>0</v>
      </c>
    </row>
    <row r="16" spans="1:13" x14ac:dyDescent="0.25">
      <c r="A16" s="22"/>
      <c r="B16" s="23"/>
      <c r="C16" s="24"/>
      <c r="D16" s="24"/>
      <c r="E16" s="11"/>
      <c r="F16" s="12"/>
      <c r="G16" s="25"/>
      <c r="H16" s="26"/>
      <c r="I16" s="13"/>
      <c r="J16" s="27">
        <f t="shared" si="0"/>
        <v>0</v>
      </c>
      <c r="K16" s="42"/>
      <c r="L16" s="27">
        <f t="shared" si="2"/>
        <v>0</v>
      </c>
      <c r="M16" s="27">
        <f t="shared" si="1"/>
        <v>0</v>
      </c>
    </row>
    <row r="17" spans="1:13" x14ac:dyDescent="0.25">
      <c r="A17" s="22"/>
      <c r="B17" s="23"/>
      <c r="C17" s="24"/>
      <c r="D17" s="24"/>
      <c r="E17" s="11"/>
      <c r="F17" s="12"/>
      <c r="G17" s="25"/>
      <c r="H17" s="26"/>
      <c r="I17" s="13"/>
      <c r="J17" s="27">
        <f t="shared" si="0"/>
        <v>0</v>
      </c>
      <c r="K17" s="42"/>
      <c r="L17" s="27">
        <f t="shared" si="2"/>
        <v>0</v>
      </c>
      <c r="M17" s="27">
        <f t="shared" si="1"/>
        <v>0</v>
      </c>
    </row>
    <row r="18" spans="1:13" x14ac:dyDescent="0.25">
      <c r="A18" s="22"/>
      <c r="B18" s="23"/>
      <c r="C18" s="24"/>
      <c r="D18" s="28"/>
      <c r="E18" s="11"/>
      <c r="F18" s="12"/>
      <c r="G18" s="25"/>
      <c r="H18" s="26"/>
      <c r="I18" s="13"/>
      <c r="J18" s="27">
        <f t="shared" si="0"/>
        <v>0</v>
      </c>
      <c r="K18" s="42"/>
      <c r="L18" s="27">
        <f t="shared" si="2"/>
        <v>0</v>
      </c>
      <c r="M18" s="27">
        <f t="shared" si="1"/>
        <v>0</v>
      </c>
    </row>
    <row r="19" spans="1:13" x14ac:dyDescent="0.25">
      <c r="A19" s="22"/>
      <c r="B19" s="23"/>
      <c r="C19" s="24"/>
      <c r="D19" s="29"/>
      <c r="E19" s="11"/>
      <c r="F19" s="12"/>
      <c r="G19" s="30"/>
      <c r="H19" s="26"/>
      <c r="I19" s="13"/>
      <c r="J19" s="27">
        <f t="shared" si="0"/>
        <v>0</v>
      </c>
      <c r="K19" s="42"/>
      <c r="L19" s="27">
        <f t="shared" si="2"/>
        <v>0</v>
      </c>
      <c r="M19" s="27">
        <f t="shared" si="1"/>
        <v>0</v>
      </c>
    </row>
    <row r="20" spans="1:13" x14ac:dyDescent="0.25">
      <c r="A20" s="22"/>
      <c r="B20" s="23"/>
      <c r="C20" s="24"/>
      <c r="D20" s="31"/>
      <c r="E20" s="11"/>
      <c r="F20" s="12"/>
      <c r="G20" s="30"/>
      <c r="H20" s="26"/>
      <c r="I20" s="13"/>
      <c r="J20" s="27">
        <f t="shared" si="0"/>
        <v>0</v>
      </c>
      <c r="K20" s="42"/>
      <c r="L20" s="27">
        <f t="shared" si="2"/>
        <v>0</v>
      </c>
      <c r="M20" s="27">
        <f t="shared" si="1"/>
        <v>0</v>
      </c>
    </row>
    <row r="21" spans="1:13" x14ac:dyDescent="0.25">
      <c r="A21" s="22"/>
      <c r="B21" s="23"/>
      <c r="C21" s="24"/>
      <c r="D21" s="29"/>
      <c r="E21" s="11"/>
      <c r="F21" s="12"/>
      <c r="G21" s="30"/>
      <c r="H21" s="26"/>
      <c r="I21" s="13"/>
      <c r="J21" s="27">
        <f t="shared" si="0"/>
        <v>0</v>
      </c>
      <c r="K21" s="42"/>
      <c r="L21" s="27">
        <f t="shared" si="2"/>
        <v>0</v>
      </c>
      <c r="M21" s="27">
        <f t="shared" si="1"/>
        <v>0</v>
      </c>
    </row>
    <row r="22" spans="1:13" x14ac:dyDescent="0.25">
      <c r="A22" s="22"/>
      <c r="B22" s="23"/>
      <c r="C22" s="24"/>
      <c r="D22" s="31"/>
      <c r="E22" s="11"/>
      <c r="F22" s="12"/>
      <c r="G22" s="30"/>
      <c r="H22" s="26"/>
      <c r="I22" s="13"/>
      <c r="J22" s="27">
        <f t="shared" si="0"/>
        <v>0</v>
      </c>
      <c r="K22" s="42"/>
      <c r="L22" s="27">
        <f t="shared" si="2"/>
        <v>0</v>
      </c>
      <c r="M22" s="27">
        <f t="shared" si="1"/>
        <v>0</v>
      </c>
    </row>
    <row r="23" spans="1:13" x14ac:dyDescent="0.25">
      <c r="A23" s="22"/>
      <c r="B23" s="23"/>
      <c r="C23" s="24"/>
      <c r="D23" s="29"/>
      <c r="E23" s="11"/>
      <c r="F23" s="12"/>
      <c r="G23" s="32"/>
      <c r="H23" s="33"/>
      <c r="I23" s="13"/>
      <c r="J23" s="27">
        <f t="shared" si="0"/>
        <v>0</v>
      </c>
      <c r="K23" s="42"/>
      <c r="L23" s="27">
        <f t="shared" si="2"/>
        <v>0</v>
      </c>
      <c r="M23" s="27">
        <f t="shared" si="1"/>
        <v>0</v>
      </c>
    </row>
    <row r="24" spans="1:13" x14ac:dyDescent="0.25">
      <c r="A24" s="22"/>
      <c r="B24" s="23"/>
      <c r="C24" s="24"/>
      <c r="D24" s="31"/>
      <c r="E24" s="11"/>
      <c r="F24" s="12"/>
      <c r="G24" s="32"/>
      <c r="H24" s="33"/>
      <c r="I24" s="13"/>
      <c r="J24" s="27">
        <f t="shared" si="0"/>
        <v>0</v>
      </c>
      <c r="K24" s="42"/>
      <c r="L24" s="27">
        <f t="shared" si="2"/>
        <v>0</v>
      </c>
      <c r="M24" s="27">
        <f t="shared" si="1"/>
        <v>0</v>
      </c>
    </row>
    <row r="25" spans="1:13" x14ac:dyDescent="0.25">
      <c r="A25" s="22"/>
      <c r="B25" s="23"/>
      <c r="C25" s="24"/>
      <c r="D25" s="24"/>
      <c r="E25" s="11"/>
      <c r="F25" s="12"/>
      <c r="G25" s="25"/>
      <c r="H25" s="26"/>
      <c r="I25" s="13"/>
      <c r="J25" s="27">
        <f t="shared" si="0"/>
        <v>0</v>
      </c>
      <c r="K25" s="42"/>
      <c r="L25" s="27">
        <f t="shared" si="2"/>
        <v>0</v>
      </c>
      <c r="M25" s="27">
        <f t="shared" si="1"/>
        <v>0</v>
      </c>
    </row>
    <row r="26" spans="1:13" x14ac:dyDescent="0.25">
      <c r="A26" s="22"/>
      <c r="B26" s="23"/>
      <c r="C26" s="24"/>
      <c r="D26" s="28"/>
      <c r="E26" s="11"/>
      <c r="F26" s="12"/>
      <c r="G26" s="25"/>
      <c r="H26" s="26"/>
      <c r="I26" s="13"/>
      <c r="J26" s="27">
        <f t="shared" si="0"/>
        <v>0</v>
      </c>
      <c r="K26" s="42"/>
      <c r="L26" s="27">
        <f t="shared" si="2"/>
        <v>0</v>
      </c>
      <c r="M26" s="27">
        <f t="shared" si="1"/>
        <v>0</v>
      </c>
    </row>
    <row r="27" spans="1:13" x14ac:dyDescent="0.25">
      <c r="A27" s="22"/>
      <c r="B27" s="23"/>
      <c r="C27" s="24"/>
      <c r="D27" s="29"/>
      <c r="E27" s="11"/>
      <c r="F27" s="12"/>
      <c r="G27" s="30"/>
      <c r="H27" s="26"/>
      <c r="I27" s="13"/>
      <c r="J27" s="27">
        <f t="shared" si="0"/>
        <v>0</v>
      </c>
      <c r="K27" s="42"/>
      <c r="L27" s="27">
        <f t="shared" si="2"/>
        <v>0</v>
      </c>
      <c r="M27" s="27">
        <f t="shared" si="1"/>
        <v>0</v>
      </c>
    </row>
    <row r="28" spans="1:13" x14ac:dyDescent="0.25">
      <c r="A28" s="22"/>
      <c r="B28" s="23"/>
      <c r="C28" s="24"/>
      <c r="D28" s="31"/>
      <c r="E28" s="11"/>
      <c r="F28" s="12"/>
      <c r="G28" s="30"/>
      <c r="H28" s="26"/>
      <c r="I28" s="13"/>
      <c r="J28" s="27">
        <f t="shared" si="0"/>
        <v>0</v>
      </c>
      <c r="K28" s="42"/>
      <c r="L28" s="27">
        <f t="shared" si="2"/>
        <v>0</v>
      </c>
      <c r="M28" s="27">
        <f t="shared" si="1"/>
        <v>0</v>
      </c>
    </row>
    <row r="29" spans="1:13" x14ac:dyDescent="0.25">
      <c r="A29" s="22"/>
      <c r="B29" s="23"/>
      <c r="C29" s="24"/>
      <c r="D29" s="29"/>
      <c r="E29" s="11"/>
      <c r="F29" s="12"/>
      <c r="G29" s="30"/>
      <c r="H29" s="26"/>
      <c r="I29" s="13"/>
      <c r="J29" s="27">
        <f t="shared" si="0"/>
        <v>0</v>
      </c>
      <c r="K29" s="42"/>
      <c r="L29" s="27">
        <f t="shared" si="2"/>
        <v>0</v>
      </c>
      <c r="M29" s="27">
        <f t="shared" si="1"/>
        <v>0</v>
      </c>
    </row>
    <row r="30" spans="1:13" x14ac:dyDescent="0.25">
      <c r="A30" s="22"/>
      <c r="B30" s="23"/>
      <c r="C30" s="24"/>
      <c r="D30" s="31"/>
      <c r="E30" s="11"/>
      <c r="F30" s="12"/>
      <c r="G30" s="30"/>
      <c r="H30" s="26"/>
      <c r="I30" s="13"/>
      <c r="J30" s="27">
        <f t="shared" si="0"/>
        <v>0</v>
      </c>
      <c r="K30" s="42"/>
      <c r="L30" s="27">
        <f t="shared" si="2"/>
        <v>0</v>
      </c>
      <c r="M30" s="27">
        <f t="shared" si="1"/>
        <v>0</v>
      </c>
    </row>
    <row r="31" spans="1:13" x14ac:dyDescent="0.25">
      <c r="A31" s="22"/>
      <c r="B31" s="23"/>
      <c r="C31" s="24"/>
      <c r="D31" s="29"/>
      <c r="E31" s="11"/>
      <c r="F31" s="12"/>
      <c r="G31" s="32"/>
      <c r="H31" s="33"/>
      <c r="I31" s="13"/>
      <c r="J31" s="27">
        <f t="shared" si="0"/>
        <v>0</v>
      </c>
      <c r="K31" s="42"/>
      <c r="L31" s="27">
        <f t="shared" si="2"/>
        <v>0</v>
      </c>
      <c r="M31" s="27">
        <f t="shared" si="1"/>
        <v>0</v>
      </c>
    </row>
    <row r="32" spans="1:13" x14ac:dyDescent="0.25">
      <c r="A32" s="22"/>
      <c r="B32" s="23"/>
      <c r="C32" s="24"/>
      <c r="D32" s="31"/>
      <c r="E32" s="11"/>
      <c r="F32" s="12"/>
      <c r="G32" s="32"/>
      <c r="H32" s="33"/>
      <c r="I32" s="13"/>
      <c r="J32" s="27">
        <f t="shared" si="0"/>
        <v>0</v>
      </c>
      <c r="K32" s="42"/>
      <c r="L32" s="27">
        <f t="shared" si="2"/>
        <v>0</v>
      </c>
      <c r="M32" s="27">
        <f t="shared" si="1"/>
        <v>0</v>
      </c>
    </row>
    <row r="33" spans="1:13" x14ac:dyDescent="0.25">
      <c r="A33" s="34"/>
      <c r="B33" s="35"/>
      <c r="C33" s="35"/>
      <c r="D33" s="35"/>
      <c r="E33" s="40"/>
      <c r="F33" s="40"/>
      <c r="G33" s="34"/>
      <c r="H33" s="36"/>
      <c r="I33" s="41" t="str">
        <f>"Suma wartości dla "&amp;B3&amp;" (Σ poz. 1-"&amp;COUNTA(A:A)-2&amp;")"</f>
        <v>Suma wartości dla  (Σ poz. 1-1)</v>
      </c>
      <c r="J33" s="37">
        <f>SUM(J3:J32)</f>
        <v>0</v>
      </c>
      <c r="K33" s="43" t="s">
        <v>26</v>
      </c>
      <c r="L33" s="37">
        <f>SUM(L3:L32)</f>
        <v>0</v>
      </c>
      <c r="M33" s="37">
        <f>SUM(M3:M32)</f>
        <v>0</v>
      </c>
    </row>
  </sheetData>
  <conditionalFormatting sqref="A1:M1048576">
    <cfRule type="notContainsBlanks" dxfId="8" priority="5">
      <formula>LEN(TRIM(A1))&gt;0</formula>
    </cfRule>
  </conditionalFormatting>
  <conditionalFormatting sqref="A2:XFD2">
    <cfRule type="notContainsBlanks" dxfId="7" priority="3">
      <formula>LEN(TRIM(A2))&gt;0</formula>
    </cfRule>
  </conditionalFormatting>
  <conditionalFormatting sqref="I1:J1048576 L1:M1048576">
    <cfRule type="notContainsBlanks" dxfId="6" priority="1">
      <formula>LEN(TRIM(I1))&gt;0</formula>
    </cfRule>
  </conditionalFormatting>
  <conditionalFormatting sqref="K1:K1048576">
    <cfRule type="notContainsBlanks" dxfId="5" priority="2">
      <formula>LEN(TRIM(K1))&gt;0</formula>
    </cfRule>
  </conditionalFormatting>
  <dataValidations count="2">
    <dataValidation type="decimal" operator="greaterThanOrEqual" allowBlank="1" showInputMessage="1" showErrorMessage="1" sqref="H3:I33" xr:uid="{073CB45C-3C53-4826-B73B-BB67BD347B79}">
      <formula1>0</formula1>
    </dataValidation>
    <dataValidation allowBlank="1" showInputMessage="1" showErrorMessage="1" sqref="K1:M2 J1:J1048576 A1:I2 L3:M1048576" xr:uid="{87502E1C-9A26-485D-A023-EE930F9DC2AF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DD652-DBE9-4EDF-B924-5E0E2EB4CEE6}">
  <sheetPr>
    <tabColor theme="9" tint="-0.249977111117893"/>
  </sheetPr>
  <dimension ref="A2:J5"/>
  <sheetViews>
    <sheetView zoomScale="90" zoomScaleNormal="90" workbookViewId="0">
      <selection activeCell="H12" sqref="H12"/>
    </sheetView>
  </sheetViews>
  <sheetFormatPr defaultColWidth="0" defaultRowHeight="15" x14ac:dyDescent="0.25"/>
  <cols>
    <col min="1" max="1" width="17.28515625" style="2" bestFit="1" customWidth="1"/>
    <col min="2" max="2" width="29.7109375" style="2" customWidth="1"/>
    <col min="3" max="3" width="31.7109375" style="3" customWidth="1"/>
    <col min="4" max="10" width="9.28515625" customWidth="1"/>
    <col min="11" max="16384" width="9.28515625" hidden="1"/>
  </cols>
  <sheetData>
    <row r="2" spans="1:3" ht="42" customHeight="1" x14ac:dyDescent="0.25">
      <c r="A2" s="4" t="s">
        <v>27</v>
      </c>
      <c r="B2" s="4" t="s">
        <v>28</v>
      </c>
      <c r="C2" s="5" t="s">
        <v>29</v>
      </c>
    </row>
    <row r="3" spans="1:3" ht="15" customHeight="1" x14ac:dyDescent="0.25">
      <c r="A3" s="1">
        <v>1</v>
      </c>
      <c r="B3" s="1" t="s">
        <v>30</v>
      </c>
      <c r="C3" s="10" t="e">
        <f>#REF!</f>
        <v>#REF!</v>
      </c>
    </row>
    <row r="4" spans="1:3" ht="15" customHeight="1" x14ac:dyDescent="0.25">
      <c r="A4" s="1"/>
      <c r="B4" s="1"/>
      <c r="C4" s="10"/>
    </row>
    <row r="5" spans="1:3" ht="15" customHeight="1" x14ac:dyDescent="0.25">
      <c r="A5" s="1"/>
      <c r="B5" s="1"/>
      <c r="C5" s="10">
        <f>'część1 '!L7</f>
        <v>0</v>
      </c>
    </row>
  </sheetData>
  <phoneticPr fontId="6" type="noConversion"/>
  <conditionalFormatting sqref="A1:C1048576">
    <cfRule type="expression" dxfId="4" priority="1" stopIfTrue="1">
      <formula>NOT(ISBLANK(A1))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54166-8F73-4095-87A3-35AC4A9A0367}">
  <sheetPr>
    <tabColor theme="5" tint="0.39997558519241921"/>
    <pageSetUpPr fitToPage="1"/>
  </sheetPr>
  <dimension ref="A1:L7"/>
  <sheetViews>
    <sheetView tabSelected="1" zoomScale="70" zoomScaleNormal="70" workbookViewId="0">
      <selection activeCell="C15" sqref="C15"/>
    </sheetView>
  </sheetViews>
  <sheetFormatPr defaultRowHeight="15" x14ac:dyDescent="0.25"/>
  <cols>
    <col min="1" max="1" width="6.28515625" style="38" customWidth="1"/>
    <col min="2" max="2" width="17.7109375" customWidth="1"/>
    <col min="3" max="3" width="26.5703125" customWidth="1"/>
    <col min="4" max="4" width="15.42578125" style="14" customWidth="1"/>
    <col min="5" max="5" width="14.85546875" style="14" customWidth="1"/>
    <col min="6" max="6" width="14.5703125" style="38" customWidth="1"/>
    <col min="7" max="7" width="15.5703125" style="38" customWidth="1"/>
    <col min="8" max="8" width="17.42578125" style="14" customWidth="1"/>
    <col min="9" max="9" width="17.42578125" style="39" customWidth="1"/>
    <col min="10" max="10" width="8.7109375" style="14"/>
    <col min="11" max="11" width="17.5703125" style="39" customWidth="1"/>
    <col min="12" max="12" width="18.28515625" style="39" customWidth="1"/>
  </cols>
  <sheetData>
    <row r="1" spans="1:12" x14ac:dyDescent="0.25">
      <c r="A1" s="48" t="s">
        <v>34</v>
      </c>
      <c r="B1" s="48"/>
      <c r="C1" s="48"/>
      <c r="I1" s="49" t="s">
        <v>33</v>
      </c>
      <c r="J1" s="49"/>
      <c r="K1" s="49"/>
      <c r="L1" s="49"/>
    </row>
    <row r="2" spans="1:12" x14ac:dyDescent="0.25">
      <c r="A2" s="48"/>
      <c r="B2" s="48"/>
      <c r="C2" s="48"/>
      <c r="I2" s="49"/>
      <c r="J2" s="49"/>
      <c r="K2" s="49"/>
      <c r="L2" s="49"/>
    </row>
    <row r="4" spans="1:12" ht="43.5" customHeight="1" x14ac:dyDescent="0.25">
      <c r="A4" s="15" t="s">
        <v>0</v>
      </c>
      <c r="B4" s="15" t="s">
        <v>2</v>
      </c>
      <c r="C4" s="15" t="s">
        <v>3</v>
      </c>
      <c r="D4" s="8" t="s">
        <v>4</v>
      </c>
      <c r="E4" s="8" t="s">
        <v>5</v>
      </c>
      <c r="F4" s="15" t="s">
        <v>6</v>
      </c>
      <c r="G4" s="15" t="s">
        <v>7</v>
      </c>
      <c r="H4" s="6" t="s">
        <v>8</v>
      </c>
      <c r="I4" s="16" t="s">
        <v>9</v>
      </c>
      <c r="J4" s="6" t="s">
        <v>10</v>
      </c>
      <c r="K4" s="16" t="s">
        <v>11</v>
      </c>
      <c r="L4" s="16" t="s">
        <v>12</v>
      </c>
    </row>
    <row r="5" spans="1:12" x14ac:dyDescent="0.25">
      <c r="A5" s="17" t="s">
        <v>13</v>
      </c>
      <c r="B5" s="18" t="s">
        <v>15</v>
      </c>
      <c r="C5" s="18" t="s">
        <v>16</v>
      </c>
      <c r="D5" s="9" t="s">
        <v>17</v>
      </c>
      <c r="E5" s="9" t="s">
        <v>18</v>
      </c>
      <c r="F5" s="18" t="s">
        <v>19</v>
      </c>
      <c r="G5" s="20" t="s">
        <v>20</v>
      </c>
      <c r="H5" s="7" t="s">
        <v>21</v>
      </c>
      <c r="I5" s="20" t="s">
        <v>22</v>
      </c>
      <c r="J5" s="7" t="s">
        <v>23</v>
      </c>
      <c r="K5" s="21" t="s">
        <v>24</v>
      </c>
      <c r="L5" s="19" t="s">
        <v>25</v>
      </c>
    </row>
    <row r="6" spans="1:12" ht="188.25" customHeight="1" x14ac:dyDescent="0.25">
      <c r="A6" s="22">
        <v>1</v>
      </c>
      <c r="B6" s="47" t="s">
        <v>32</v>
      </c>
      <c r="C6" s="46" t="s">
        <v>31</v>
      </c>
      <c r="D6" s="44"/>
      <c r="E6" s="45"/>
      <c r="F6" s="25"/>
      <c r="G6" s="26">
        <v>1</v>
      </c>
      <c r="H6" s="13"/>
      <c r="I6" s="27">
        <f>G6*H6</f>
        <v>0</v>
      </c>
      <c r="J6" s="42"/>
      <c r="K6" s="27">
        <f>IFERROR(ROUND(I6*J6,2),0)</f>
        <v>0</v>
      </c>
      <c r="L6" s="27">
        <f t="shared" ref="L6" si="0">K6+I6</f>
        <v>0</v>
      </c>
    </row>
    <row r="7" spans="1:12" x14ac:dyDescent="0.25">
      <c r="A7" s="34"/>
      <c r="B7" s="35"/>
      <c r="C7" s="35"/>
      <c r="D7" s="40"/>
      <c r="E7" s="40"/>
      <c r="F7" s="34"/>
      <c r="G7" s="36"/>
      <c r="H7" s="41" t="e">
        <f>"Suma wartości dla "&amp;#REF!&amp;" (Σ poz. 1-"&amp;COUNTA(A:A)-2&amp;")"</f>
        <v>#REF!</v>
      </c>
      <c r="I7" s="37">
        <f>SUM(I6:I6)</f>
        <v>0</v>
      </c>
      <c r="J7" s="43" t="s">
        <v>26</v>
      </c>
      <c r="K7" s="37">
        <f>SUM(K6:K6)</f>
        <v>0</v>
      </c>
      <c r="L7" s="37">
        <f>SUM(L6:L6)</f>
        <v>0</v>
      </c>
    </row>
  </sheetData>
  <mergeCells count="2">
    <mergeCell ref="A1:C2"/>
    <mergeCell ref="I1:L2"/>
  </mergeCells>
  <phoneticPr fontId="6" type="noConversion"/>
  <conditionalFormatting sqref="A4:L5 A6 D6:L6 A7:L1048576">
    <cfRule type="notContainsBlanks" dxfId="3" priority="2">
      <formula>LEN(TRIM(A4))&gt;0</formula>
    </cfRule>
  </conditionalFormatting>
  <conditionalFormatting sqref="A5:XFD5">
    <cfRule type="notContainsBlanks" dxfId="2" priority="5">
      <formula>LEN(TRIM(A5))&gt;0</formula>
    </cfRule>
  </conditionalFormatting>
  <conditionalFormatting sqref="H1:I1 H2 H3:I1048576 K3:L1048576">
    <cfRule type="notContainsBlanks" dxfId="1" priority="3">
      <formula>LEN(TRIM(H1))&gt;0</formula>
    </cfRule>
  </conditionalFormatting>
  <conditionalFormatting sqref="J3:J1048576">
    <cfRule type="notContainsBlanks" dxfId="0" priority="4">
      <formula>LEN(TRIM(J3))&gt;0</formula>
    </cfRule>
  </conditionalFormatting>
  <dataValidations count="2">
    <dataValidation allowBlank="1" showInputMessage="1" showErrorMessage="1" sqref="J4:L5 A4:H5 I1 K6:L1048576 I3:I1048576" xr:uid="{F2F33AE9-C926-4B54-A50C-A76BA9833129}"/>
    <dataValidation type="decimal" operator="greaterThanOrEqual" allowBlank="1" showInputMessage="1" showErrorMessage="1" sqref="G6:H7" xr:uid="{4FBCCC1C-3430-46EE-8E6D-A8398F05DEF2}">
      <formula1>0</formula1>
    </dataValidation>
  </dataValidations>
  <pageMargins left="0.7" right="0.7" top="0.75" bottom="0.75" header="0.3" footer="0.3"/>
  <pageSetup paperSize="9" scale="4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bela xmlns="84141fab-40ef-492f-9a5e-7c422361107c" xsi:nil="true"/>
    <BRUTTO xmlns="84141fab-40ef-492f-9a5e-7c422361107c" xsi:nil="true"/>
    <NETTO_x002e_SL xmlns="84141fab-40ef-492f-9a5e-7c422361107c" xsi:nil="true"/>
    <NETTO xmlns="84141fab-40ef-492f-9a5e-7c422361107c" xsi:nil="true"/>
    <BRUTTO_x002e_SL xmlns="84141fab-40ef-492f-9a5e-7c422361107c" xsi:nil="true"/>
    <lcf76f155ced4ddcb4097134ff3c332f xmlns="84141fab-40ef-492f-9a5e-7c422361107c">
      <Terms xmlns="http://schemas.microsoft.com/office/infopath/2007/PartnerControls"/>
    </lcf76f155ced4ddcb4097134ff3c332f>
    <DATA_x002e_DOK xmlns="84141fab-40ef-492f-9a5e-7c422361107c">2024-10-13T17:36:03+00:00</DATA_x002e_DOK>
    <DZ xmlns="84141fab-40ef-492f-9a5e-7c422361107c" xsi:nil="true"/>
    <NR_x002e_ZAM xmlns="84141fab-40ef-492f-9a5e-7c422361107c" xsi:nil="true"/>
    <NR_x002e_UM xmlns="84141fab-40ef-492f-9a5e-7c422361107c" xsi:nil="true"/>
    <DANE_x002e_WYK xmlns="84141fab-40ef-492f-9a5e-7c422361107c" xsi:nil="true"/>
    <TaxCatchAll xmlns="25403c7b-c6b4-4198-8117-dbd0ece2577a" xsi:nil="true"/>
    <DATA_x002e_UM xmlns="84141fab-40ef-492f-9a5e-7c422361107c" xsi:nil="true"/>
  </documentManagement>
</p:properties>
</file>

<file path=customXml/item3.xml><?xml version="1.0" encoding="utf-8"?>
<scriptIds xmlns="http://schemas.microsoft.com/office/extensibility/maker/v1.0" id="script-ids-node-id">
  <scriptId id="ms-officescript%3A%2F%2Fonedrive_business_itemlink%2F014V6IR5H5CSLOPXZNAJH3LERJCDKKZABO:ms-officescript%3A%2F%2Fonedrive_business_sharinglink%2Fu!aHR0cHM6Ly9sdWthc2lld2ljemdvdi1teS5zaGFyZXBvaW50LmNvbS86dTovZy9wZXJzb25hbC9hZHJpYW5fbmFwb3JhX3BvcnRfbHVrYXNpZXdpY3pfZ292X3BsL0VmMFVsdWZmTFFKUHRaSXBFTlNzZ0M0QnZiR3Jtd0R3Z0UwX1MxUk11amVlY1E"/>
  <scriptId xmlns="" id="ms-officescript%3A%2F%2Fonedrive_business_itemlink%2F014V6IR5EQOTOEUU4ZMZCIC5AQC2MUNFPJ:ms-officescript%3A%2F%2Fonedrive_business_sharinglink%2Fu!aHR0cHM6Ly9sdWthc2lld2ljemdvdi1teS5zaGFyZXBvaW50LmNvbS86dTovZy9wZXJzb25hbC9hZHJpYW5fbmFwb3JhX3BvcnRfbHVrYXNpZXdpY3pfZ292X3BsL0VaQjAzRXBUbVdaRWdYUVFGcGxHbGVrQldMeXdxdENXQXVOX1plSlB6Qy1VT2c"/>
  <scriptId xmlns="" id="ms-officescript%3A%2F%2Fonedrive_business_itemlink%2F014V6IR5BVLFIAOXWCIZGLV6W24DRQC3HX:ms-officescript%3A%2F%2Fonedrive_business_sharinglink%2Fu!aHR0cHM6Ly9sdWthc2lld2ljemdvdi1teS5zaGFyZXBvaW50LmNvbS86dTovZy9wZXJzb25hbC9hZHJpYW5fbmFwb3JhX3BvcnRfbHVrYXNpZXdpY3pfZ292X3BsL0VUVlpVQWRld2taTXV2cmE0T01CYlBjQjlCUDBlUEIzLUhkdkg2TWNnTi1vcXc"/>
  <scriptId xmlns="" id="ms-officescript%3A%2F%2Fonedrive_business_itemlink%2F014V6IR5DGHIC5D2LVNZFZRGGVAKCNX3C6:ms-officescript%3A%2F%2Fonedrive_business_sharinglink%2Fu!aHR0cHM6Ly9sdWthc2lld2ljemdvdi1teS5zaGFyZXBvaW50LmNvbS86dTovZy9wZXJzb25hbC9hZHJpYW5fbmFwb3JhX3BvcnRfbHVrYXNpZXdpY3pfZ292X3BsL0VXWTZCZEhwZFc1TG1KalZBb1RiN0Y0QmpBUjZwRFZiUVRTSU9lN0hZNVk1TXc"/>
</scriptId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780E947CFC99046ACF97E94117BF123" ma:contentTypeVersion="35" ma:contentTypeDescription="Utwórz nowy dokument." ma:contentTypeScope="" ma:versionID="3fc70a1abdb8135457a764f0514ff093">
  <xsd:schema xmlns:xsd="http://www.w3.org/2001/XMLSchema" xmlns:xs="http://www.w3.org/2001/XMLSchema" xmlns:p="http://schemas.microsoft.com/office/2006/metadata/properties" xmlns:ns2="84141fab-40ef-492f-9a5e-7c422361107c" xmlns:ns3="25403c7b-c6b4-4198-8117-dbd0ece2577a" targetNamespace="http://schemas.microsoft.com/office/2006/metadata/properties" ma:root="true" ma:fieldsID="d033600278c7059277fad04d35d6abfd" ns2:_="" ns3:_="">
    <xsd:import namespace="84141fab-40ef-492f-9a5e-7c422361107c"/>
    <xsd:import namespace="25403c7b-c6b4-4198-8117-dbd0ece257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NR_x002e_ZAM" minOccurs="0"/>
                <xsd:element ref="ns2:DATA_x002e_DOK" minOccurs="0"/>
                <xsd:element ref="ns2:DATA_x002e_UM" minOccurs="0"/>
                <xsd:element ref="ns2:NR_x002e_UM" minOccurs="0"/>
                <xsd:element ref="ns2:NETTO" minOccurs="0"/>
                <xsd:element ref="ns2:NETTO_x002e_SL" minOccurs="0"/>
                <xsd:element ref="ns2:BRUTTO" minOccurs="0"/>
                <xsd:element ref="ns2:BRUTTO_x002e_SL" minOccurs="0"/>
                <xsd:element ref="ns2:DZ" minOccurs="0"/>
                <xsd:element ref="ns2:DANE_x002e_WYK" minOccurs="0"/>
                <xsd:element ref="ns3:SharedWithUsers" minOccurs="0"/>
                <xsd:element ref="ns3:SharedWithDetails" minOccurs="0"/>
                <xsd:element ref="ns2:Tabel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41fab-40ef-492f-9a5e-7c42236110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R_x002e_ZAM" ma:index="12" nillable="true" ma:displayName="NR.ZAM" ma:format="Dropdown" ma:internalName="NR_x002e_ZAM">
      <xsd:simpleType>
        <xsd:restriction base="dms:Text">
          <xsd:maxLength value="255"/>
        </xsd:restriction>
      </xsd:simpleType>
    </xsd:element>
    <xsd:element name="DATA_x002e_DOK" ma:index="13" nillable="true" ma:displayName="DATA.DOK" ma:default="[today]" ma:format="DateOnly" ma:internalName="DATA_x002e_DOK">
      <xsd:simpleType>
        <xsd:restriction base="dms:DateTime"/>
      </xsd:simpleType>
    </xsd:element>
    <xsd:element name="DATA_x002e_UM" ma:index="14" nillable="true" ma:displayName="DATA.UM" ma:format="Dropdown" ma:internalName="DATA_x002e_UM">
      <xsd:simpleType>
        <xsd:restriction base="dms:Text">
          <xsd:maxLength value="255"/>
        </xsd:restriction>
      </xsd:simpleType>
    </xsd:element>
    <xsd:element name="NR_x002e_UM" ma:index="15" nillable="true" ma:displayName="NR.UM" ma:format="Dropdown" ma:internalName="NR_x002e_UM">
      <xsd:simpleType>
        <xsd:restriction base="dms:Text">
          <xsd:maxLength value="255"/>
        </xsd:restriction>
      </xsd:simpleType>
    </xsd:element>
    <xsd:element name="NETTO" ma:index="16" nillable="true" ma:displayName="NETTO" ma:format="Dropdown" ma:internalName="NETTO">
      <xsd:simpleType>
        <xsd:restriction base="dms:Text">
          <xsd:maxLength value="255"/>
        </xsd:restriction>
      </xsd:simpleType>
    </xsd:element>
    <xsd:element name="NETTO_x002e_SL" ma:index="17" nillable="true" ma:displayName="NETTO.SL" ma:format="Dropdown" ma:internalName="NETTO_x002e_SL">
      <xsd:simpleType>
        <xsd:restriction base="dms:Text">
          <xsd:maxLength value="255"/>
        </xsd:restriction>
      </xsd:simpleType>
    </xsd:element>
    <xsd:element name="BRUTTO" ma:index="18" nillable="true" ma:displayName="BRUTTO" ma:format="Dropdown" ma:internalName="BRUTTO">
      <xsd:simpleType>
        <xsd:restriction base="dms:Text">
          <xsd:maxLength value="255"/>
        </xsd:restriction>
      </xsd:simpleType>
    </xsd:element>
    <xsd:element name="BRUTTO_x002e_SL" ma:index="19" nillable="true" ma:displayName="BRUTTO.SL" ma:format="Dropdown" ma:internalName="BRUTTO_x002e_SL">
      <xsd:simpleType>
        <xsd:restriction base="dms:Text">
          <xsd:maxLength value="255"/>
        </xsd:restriction>
      </xsd:simpleType>
    </xsd:element>
    <xsd:element name="DZ" ma:index="20" nillable="true" ma:displayName="DZ" ma:format="Dropdown" ma:internalName="DZ">
      <xsd:simpleType>
        <xsd:restriction base="dms:Text">
          <xsd:maxLength value="255"/>
        </xsd:restriction>
      </xsd:simpleType>
    </xsd:element>
    <xsd:element name="DANE_x002e_WYK" ma:index="21" nillable="true" ma:displayName="DANE.WYK" ma:format="Dropdown" ma:internalName="DANE_x002e_WYK">
      <xsd:simpleType>
        <xsd:restriction base="dms:Text">
          <xsd:maxLength value="255"/>
        </xsd:restriction>
      </xsd:simpleType>
    </xsd:element>
    <xsd:element name="Tabela" ma:index="24" nillable="true" ma:displayName="Tabela" ma:format="Dropdown" ma:internalName="Tabela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Tagi obrazów" ma:readOnly="false" ma:fieldId="{5cf76f15-5ced-4ddc-b409-7134ff3c332f}" ma:taxonomyMulti="true" ma:sspId="b205d356-f1e1-40f3-a99e-c475332e209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3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03c7b-c6b4-4198-8117-dbd0ece2577a" elementFormDefault="qualified">
    <xsd:import namespace="http://schemas.microsoft.com/office/2006/documentManagement/types"/>
    <xsd:import namespace="http://schemas.microsoft.com/office/infopath/2007/PartnerControls"/>
    <xsd:element name="SharedWithUsers" ma:index="2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30" nillable="true" ma:displayName="Taxonomy Catch All Column" ma:hidden="true" ma:list="{fec6e98c-42df-41bf-b0be-3f1cb1538785}" ma:internalName="TaxCatchAll" ma:showField="CatchAllData" ma:web="25403c7b-c6b4-4198-8117-dbd0ece257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0778FB-0E75-457F-9193-C0B7B5F55D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A47DE6A-26E7-49A8-8FD3-72EA5C727BF8}">
  <ds:schemaRefs>
    <ds:schemaRef ds:uri="http://schemas.microsoft.com/office/2006/metadata/properties"/>
    <ds:schemaRef ds:uri="http://schemas.microsoft.com/office/infopath/2007/PartnerControls"/>
    <ds:schemaRef ds:uri="84141fab-40ef-492f-9a5e-7c422361107c"/>
    <ds:schemaRef ds:uri="25403c7b-c6b4-4198-8117-dbd0ece2577a"/>
  </ds:schemaRefs>
</ds:datastoreItem>
</file>

<file path=customXml/itemProps3.xml><?xml version="1.0" encoding="utf-8"?>
<ds:datastoreItem xmlns:ds="http://schemas.openxmlformats.org/officeDocument/2006/customXml" ds:itemID="{74DF4F8B-76CB-4546-9176-CC9D2D160E39}">
  <ds:schemaRefs>
    <ds:schemaRef ds:uri="http://schemas.microsoft.com/office/extensibility/maker/v1.0"/>
    <ds:schemaRef ds:uri=""/>
  </ds:schemaRefs>
</ds:datastoreItem>
</file>

<file path=customXml/itemProps4.xml><?xml version="1.0" encoding="utf-8"?>
<ds:datastoreItem xmlns:ds="http://schemas.openxmlformats.org/officeDocument/2006/customXml" ds:itemID="{44D5D5E4-FF2D-4AAA-97F0-D29BE4236D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141fab-40ef-492f-9a5e-7c422361107c"/>
    <ds:schemaRef ds:uri="25403c7b-c6b4-4198-8117-dbd0ece257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Template</vt:lpstr>
      <vt:lpstr>PODSUMOWANIE</vt:lpstr>
      <vt:lpstr>część1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 Niemczycka</dc:creator>
  <cp:keywords/>
  <dc:description/>
  <cp:lastModifiedBy>Anna Kaszuba | Łukasiewicz – PORT</cp:lastModifiedBy>
  <cp:revision/>
  <cp:lastPrinted>2026-03-10T07:45:19Z</cp:lastPrinted>
  <dcterms:created xsi:type="dcterms:W3CDTF">2024-10-01T14:32:53Z</dcterms:created>
  <dcterms:modified xsi:type="dcterms:W3CDTF">2026-07-09T09:26:50Z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0x0101001780E947CFC99046ACF97E94117BF123</vt:lpwstr>
  </property>
  <property fmtid="{D5CDD505-2E9C-101B-9397-08002B2CF9AE}" pid="3" name="Order">
    <vt:r8>9092600</vt:r8>
  </property>
</Properties>
</file>