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ttps://lukasiewiczgov.sharepoint.com/sites/DokumentyZakupowe/Shared Documents/Dokumenty/w opracowaniu/AN/PORT_WZ_2025_05_00031 - Monitoring zdrowia/BIP - Adrian Edition/Edytowalne/sformatowane/"/>
    </mc:Choice>
  </mc:AlternateContent>
  <xr:revisionPtr revIDLastSave="66" documentId="8_{FAD98E40-A73E-4A40-91CA-25094A30D498}" xr6:coauthVersionLast="47" xr6:coauthVersionMax="47" xr10:uidLastSave="{8E188ECB-4BA5-4803-BE94-4E6CF5977BDD}"/>
  <workbookProtection lockStructure="1"/>
  <bookViews>
    <workbookView xWindow="-120" yWindow="-120" windowWidth="29040" windowHeight="15720" xr2:uid="{1565580A-F397-43FD-8B8E-9849BC47F738}"/>
  </bookViews>
  <sheets>
    <sheet name="OPZ" sheetId="1" r:id="rId1"/>
    <sheet name="Dane" sheetId="2" state="hidden" r:id="rId2"/>
  </sheets>
  <definedNames>
    <definedName name="_xlnm.Print_Area" localSheetId="0">OPZ!$A$1:$P$22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0" i="1" l="1"/>
  <c r="I9" i="1"/>
  <c r="K9" i="1" s="1"/>
  <c r="I8" i="1"/>
  <c r="K8" i="1" s="1"/>
  <c r="I7" i="1"/>
  <c r="I6" i="1"/>
  <c r="K6" i="1" s="1"/>
  <c r="I5" i="1"/>
  <c r="K5" i="1" s="1"/>
  <c r="I4" i="1"/>
  <c r="K4" i="1" s="1"/>
  <c r="K7" i="1" l="1"/>
  <c r="L7" i="1" s="1"/>
  <c r="K10" i="1"/>
  <c r="L10" i="1" s="1"/>
  <c r="L9" i="1"/>
  <c r="L5" i="1"/>
  <c r="I11" i="1"/>
  <c r="L8" i="1"/>
  <c r="L6" i="1"/>
  <c r="K11" i="1"/>
  <c r="L4" i="1" l="1"/>
  <c r="L11" i="1" s="1"/>
</calcChain>
</file>

<file path=xl/sharedStrings.xml><?xml version="1.0" encoding="utf-8"?>
<sst xmlns="http://schemas.openxmlformats.org/spreadsheetml/2006/main" count="49" uniqueCount="36">
  <si>
    <t>Sprawa nr:</t>
  </si>
  <si>
    <t>DZ.272.130.2025</t>
  </si>
  <si>
    <t>Monitoring zdrowia zwierząt</t>
  </si>
  <si>
    <t>Lp.</t>
  </si>
  <si>
    <t>Przedmiot zamówienia</t>
  </si>
  <si>
    <t>Opis parametrów technicznych
(np. identyfikacja, tj. typ, seria, klasa i, zakres, w którym wyposażenie będzie wzorcowane punkty odniesienia - jeśli dotyczy, nr CAS - jeżeli dotyczy, czystość min.( zakres lub dokładnie) lub opis parametrów równoważności</t>
  </si>
  <si>
    <t>Jedn. miary</t>
  </si>
  <si>
    <t>Szacowane ilości</t>
  </si>
  <si>
    <t>Wartość jednostkowa netto</t>
  </si>
  <si>
    <t>Wartość netto (cena jednostkowa x ilość)</t>
  </si>
  <si>
    <t>Stawka 
VAT %</t>
  </si>
  <si>
    <t>Wartość VAT</t>
  </si>
  <si>
    <t>Wartość brutto (cena jednostkowa x ilość + VAT)</t>
  </si>
  <si>
    <t>kwartalne badania monitoringu zdrowia zwierząt i środowiska uwzględniające diagnostykę patogenów i drobnoustrojów</t>
  </si>
  <si>
    <t>Panel</t>
  </si>
  <si>
    <t>serologiczne kwartalne badania monitoringu zdrowia zwierząt i środowiska uwzględniające diagnostykę patogenów i drobnoustrojów</t>
  </si>
  <si>
    <t>Wykaz patogenów i drobnoustrojów obejmujących kwartalny serologiczny monitoring zdrowia i środowiska: 
Mysi wirus zapalenia wątroby (MHV), Mysi rotawirus, Mysi norowirus (MNV), Malutki wirus mysi (MVM), Mysi parwowirus, Wirus mysiego zapalenia mózgu i rdzenia Theiler’s (TMEV)
Zleceniodawca zastrzega sobie prawo do zlecenia prób pobieranych metodą suchej kropli krwi. 
Oczekiwana liczba badań przewidywana jest do zużycia w ciągu 12 miesięcy, a próbki będą wysyłane zgodnie z rzeczywistym zapotrzebowaniem Zamawiającego na badania.
Zleceniodawca będzie samodzielnie wysyłał próbki do laboratorium zewnętrznego kurierem.</t>
  </si>
  <si>
    <t>roczne badania monitoringu zdrowia zwierząt i środowiska uwzględniające diagnostykę patogenów i drobnoustrojów</t>
  </si>
  <si>
    <t>serologiczne roczne badania monitoringu zdrowia zwierząt i środowiska uwzględniające diagnostykę patogenów i drobnoustrojów</t>
  </si>
  <si>
    <t>Wykaz patogenów i drobnoustrojów obejmujących roczny serologiczny monitoring zdrowia i środowiska: 
Mysi wirus zapalenia wątroby (MHV), 	Mysi rotawirus, 	Mysi norowirus (MNV), 	Malutki wirus mysi (MVM), 	Mysi parwowirus, 	Wirus mysiego zapalenia mózgu i rdzenia Theiler’s (TMEV), 	Limfocytowe zapalenie splotu naczyniówkowego i opon mózgowych (LCMV), 	Mysi adenowirus typu 1 (FL), 	Mysi adenowirus typu 2 (K87), 	Wirus ospy mysiej (ektromelii) (ECTV), 	Wirus zapalenia płuc myszy (PVM), 	Reowirus typu 3, 	Wirus Sendai, Mycoplasma pulmonis
Zleceniodawca zastrzega sobie prawo do zlecenia prób pobieranych metodą suchej kropli krwi. 
Oczekiwana liczba badań przewidywana jest do zużycia w ciągu 12 miesięcy, a próbki będą wysyłane zgodnie z rzeczywistym zapotrzebowaniem Zamawiającego na badania.
Zleceniodawca będzie samodzielnie wysyłał próbki do laboratorium zewnętrznego kurierem.</t>
  </si>
  <si>
    <t>roczne badania monitoringu zdrowia zwierząt i środowiska uwzględniające diagnostykę patogenów i drobnoustrojów wraz z wysyłką żywych zwierząt i klatek</t>
  </si>
  <si>
    <t>dodatkowe badanie PCR do istniejących już paneli</t>
  </si>
  <si>
    <t>indywidualne badanie PCR</t>
  </si>
  <si>
    <t>Suma</t>
  </si>
  <si>
    <t>1) Oświadczam, że złożona przeze mnie oferta zawiera w sobie wszelkie dodatkowe koszty realizacji zlecenia tj. koszty transportu, pakunku etc.
2) Oświadczam, że złożona przeze mnie oferta jest pod każdym względem zgodna z powyższym opisem.</t>
  </si>
  <si>
    <t xml:space="preserve">................................................................
(podpis osoby upoważnionej do wystawienia oferty)
</t>
  </si>
  <si>
    <t>NPD</t>
  </si>
  <si>
    <t>ZW</t>
  </si>
  <si>
    <t>PLN</t>
  </si>
  <si>
    <t>EUR</t>
  </si>
  <si>
    <t>Waluta</t>
  </si>
  <si>
    <r>
      <t xml:space="preserve">Wykaz patogenów i drobnoustrojów obejmujących kwartalny monitoring zdrowia i środowiska:
</t>
    </r>
    <r>
      <rPr>
        <b/>
        <sz val="12"/>
        <color theme="1"/>
        <rFont val="Calibri"/>
        <family val="2"/>
        <charset val="238"/>
        <scheme val="minor"/>
      </rPr>
      <t>WIRUSY</t>
    </r>
    <r>
      <rPr>
        <sz val="12"/>
        <color theme="1"/>
        <rFont val="Calibri"/>
        <family val="2"/>
        <charset val="238"/>
        <scheme val="minor"/>
      </rPr>
      <t xml:space="preserve">: Mysi wirus zapalenia wątroby (MHV), Mysi rotawirus, Mysi norowirus (MNV), Malutki wirus mysi (MVM), Mysi parwowirus, Wirus mysiego zapalenia mózgu i rdzenia Theiler’s (TMEV)
</t>
    </r>
    <r>
      <rPr>
        <b/>
        <sz val="12"/>
        <color theme="1"/>
        <rFont val="Calibri"/>
        <family val="2"/>
        <charset val="238"/>
        <scheme val="minor"/>
      </rPr>
      <t>BAKTERIE</t>
    </r>
    <r>
      <rPr>
        <sz val="12"/>
        <color theme="1"/>
        <rFont val="Calibri"/>
        <family val="2"/>
        <charset val="238"/>
        <scheme val="minor"/>
      </rPr>
      <t xml:space="preserve">: Helicobacter spp. i różnicowanie w przypadku wyniku pozytywnego na: H. hepaticus, H. bilis, H.typhlonius, Rodentibacter heylii/pneumotropicus, Streptocccus beta-hemolityczny (nie grupa D), Streptococcus pneumoanie
</t>
    </r>
    <r>
      <rPr>
        <b/>
        <sz val="12"/>
        <color theme="1"/>
        <rFont val="Calibri"/>
        <family val="2"/>
        <charset val="238"/>
        <scheme val="minor"/>
      </rPr>
      <t>PASOŻYTY</t>
    </r>
    <r>
      <rPr>
        <sz val="12"/>
        <color theme="1"/>
        <rFont val="Calibri"/>
        <family val="2"/>
        <charset val="238"/>
        <scheme val="minor"/>
      </rPr>
      <t>: Endopasożyty - Giardia muris, Spironucleus muris, Cryptosporidium spp., Tritrichomonas muris, Entamoeba muris, Eimeria muris, Chilomastix spp., Pinworms (Aspiculuris, Syphacia), Ektopasożyty - roztocza (Myocoptes, Myobia, Radfordia)
Zleceniodawca zastrzega sobie prawo do zlecenia prób zbiorczych PCR dotyczących monitoringu zdrowia i środowiska z minimum 10 próbek tj. 10 próbek z sierści, 10 próbek z pyszczka, 10 próbek odchodów w jednej próbce zbiorczej. Próbki będą wysyłane do laboratorium kurierem zewnętrznym. 
Oczekiwana liczba badań przewidywana jest do zużycia w ciągu 12 miesięcy, a próbki będą wysyłane zgodnie z rzeczywistym zapotrzebowaniem Zamawiającego na badania.
Zleceniodawca będzie samodzielnie wysyłał próbki do laboratorium zewnętrznego kurierem.</t>
    </r>
  </si>
  <si>
    <r>
      <t xml:space="preserve">Wykaz patogenów i drobnoustrojów obejmujących roczny monitoring zdrowia i środowiska: 
</t>
    </r>
    <r>
      <rPr>
        <b/>
        <sz val="12"/>
        <color theme="1"/>
        <rFont val="Calibri"/>
        <family val="2"/>
        <charset val="238"/>
        <scheme val="minor"/>
      </rPr>
      <t>WIRUSY</t>
    </r>
    <r>
      <rPr>
        <sz val="12"/>
        <color theme="1"/>
        <rFont val="Calibri"/>
        <family val="2"/>
        <charset val="238"/>
        <scheme val="minor"/>
      </rPr>
      <t xml:space="preserve">: Mysi wirus zapalenia wątroby (MHV), Mysi rotawirus, Mysi norowirus (MNV), Malutki wirus mysi (MVM), Mysi parwowirus, Wirus mysiego zapalenia mózgu i rdzenia Theiler’s (TMEV), Limfocytowe zapalenie splotu naczyniówkowego i opon mózgowych (LCMV), Mysi adenowirus typu 1 (FL), Mysi adenowirus typu 2 (K87), Wirus ospy mysiej (ektromelii) (ECTV), Wirus zapalenia płuc myszy (PVM), Reowirus typu 3, Wirus Sendai, 	
</t>
    </r>
    <r>
      <rPr>
        <b/>
        <sz val="12"/>
        <color theme="1"/>
        <rFont val="Calibri"/>
        <family val="2"/>
        <charset val="238"/>
        <scheme val="minor"/>
      </rPr>
      <t>BAKTERIE</t>
    </r>
    <r>
      <rPr>
        <sz val="12"/>
        <color theme="1"/>
        <rFont val="Calibri"/>
        <family val="2"/>
        <charset val="238"/>
        <scheme val="minor"/>
      </rPr>
      <t xml:space="preserve">: Helicobacter spp. i różnicowanie w przypadku wyniku pozytywnego na: H. hepaticus, H. bilis, H.typhlonius, Rodentibacter heylii/pneumotropicus, Streptocccus beta-hemolityczny (nie grupa D), 	Streptococcus pneumoanie, Citrobacter rodentium, Clostridium piliforme, Corynebacterium kutscheri, Mycoplasma pulmonis, Salmonella spp., Streptobacillus moniliformis, 	
</t>
    </r>
    <r>
      <rPr>
        <b/>
        <sz val="12"/>
        <color theme="1"/>
        <rFont val="Calibri"/>
        <family val="2"/>
        <charset val="238"/>
        <scheme val="minor"/>
      </rPr>
      <t>PASOŻYTY</t>
    </r>
    <r>
      <rPr>
        <sz val="12"/>
        <color theme="1"/>
        <rFont val="Calibri"/>
        <family val="2"/>
        <charset val="238"/>
        <scheme val="minor"/>
      </rPr>
      <t>: Endopasożyty - Giardia muris, Spironucleus muris, Cryptosporidium spp., Tritrichomonas muris, Entamoeba muris, Eimeria muris, Chilomastix spp., Pinworms (Aspiculuris, Syphacia), Ektopasożyty - roztocza (Myocoptes, Myobia, Radfordia)
Zleceniodawca zastrzega sobie prawo do zlecenia prób zbiorczych PCR dotyczących monitoringu zdrowia i środowiska z minimum 10 próbek tj. 10 próbek z sierści, 10 próbek z pyszczka, 10 próbek odchodów w jednej próbce zbiorczej. Próbki będą wysyłane do laboratorium kurierem zewnętrznym. 
Oczekiwana liczba badań przewidywana jest do zużycia w ciągu 12 miesięcy, a próbki będą wysyłane zgodnie z rzeczywistym zapotrzebowaniem Zamawiającego na badania.
Zleceniodawca będzie samodzielnie wysyłał próbki do laboratorium zewnętrznego kurierem.</t>
    </r>
  </si>
  <si>
    <r>
      <t xml:space="preserve">Wykaz patogenów i drobnoustrojów obejmujących roczny monitoring zdrowia i środowiska wraz z wysyłką żywych zwierząt i klatek do laboratorium:
</t>
    </r>
    <r>
      <rPr>
        <b/>
        <sz val="12"/>
        <color theme="1"/>
        <rFont val="Calibri"/>
        <family val="2"/>
        <charset val="238"/>
        <scheme val="minor"/>
      </rPr>
      <t>BAKTERIOLOGIA</t>
    </r>
    <r>
      <rPr>
        <sz val="12"/>
        <color theme="1"/>
        <rFont val="Calibri"/>
        <family val="2"/>
        <charset val="238"/>
        <scheme val="minor"/>
      </rPr>
      <t xml:space="preserve">:
</t>
    </r>
    <r>
      <rPr>
        <b/>
        <sz val="12"/>
        <color theme="1"/>
        <rFont val="Calibri"/>
        <family val="2"/>
        <charset val="238"/>
        <scheme val="minor"/>
      </rPr>
      <t>Drogi oddechowe</t>
    </r>
    <r>
      <rPr>
        <sz val="12"/>
        <color theme="1"/>
        <rFont val="Calibri"/>
        <family val="2"/>
        <charset val="238"/>
        <scheme val="minor"/>
      </rPr>
      <t xml:space="preserve">: Streptococcus pneumoniae, Beta-hemolityczne streptokoki grupa A, B, C, G, Rodentibacter spp. (Rodentibacter heylii, Rodentibacter pneumotropicus), Staphylococcus aureus, Pseudomonas aeruginosa
Węzeł chłonny szyjny: Streptobacillus moniliformis, 	Corynebacterium kutscheri
</t>
    </r>
    <r>
      <rPr>
        <b/>
        <sz val="12"/>
        <color theme="1"/>
        <rFont val="Calibri"/>
        <family val="2"/>
        <charset val="238"/>
        <scheme val="minor"/>
      </rPr>
      <t>Przewód pokarmowy</t>
    </r>
    <r>
      <rPr>
        <sz val="12"/>
        <color theme="1"/>
        <rFont val="Calibri"/>
        <family val="2"/>
        <charset val="238"/>
        <scheme val="minor"/>
      </rPr>
      <t xml:space="preserve">: Klebsiella spp., Pasteurella spp., Rodentibacter spp., Staphylococcus spp., Pseudomonas aeruginosa, Salmonella spp., 	Citrobacter rodentium
</t>
    </r>
    <r>
      <rPr>
        <b/>
        <sz val="12"/>
        <color theme="1"/>
        <rFont val="Calibri"/>
        <family val="2"/>
        <charset val="238"/>
        <scheme val="minor"/>
      </rPr>
      <t>Pochwa/napletek</t>
    </r>
    <r>
      <rPr>
        <sz val="12"/>
        <color theme="1"/>
        <rFont val="Calibri"/>
        <family val="2"/>
        <charset val="238"/>
        <scheme val="minor"/>
      </rPr>
      <t xml:space="preserve">: Rodentibacter spp., Pasteurella spp., Beta-hemolityczne streptokoki grupa A, B, C, G, Staphylococcus aureus 
</t>
    </r>
    <r>
      <rPr>
        <b/>
        <sz val="12"/>
        <color theme="1"/>
        <rFont val="Calibri"/>
        <family val="2"/>
        <charset val="238"/>
        <scheme val="minor"/>
      </rPr>
      <t>PARAZYTOLOGIA</t>
    </r>
    <r>
      <rPr>
        <sz val="12"/>
        <color theme="1"/>
        <rFont val="Calibri"/>
        <family val="2"/>
        <charset val="238"/>
        <scheme val="minor"/>
      </rPr>
      <t xml:space="preserve">:
</t>
    </r>
    <r>
      <rPr>
        <b/>
        <sz val="12"/>
        <color theme="1"/>
        <rFont val="Calibri"/>
        <family val="2"/>
        <charset val="238"/>
        <scheme val="minor"/>
      </rPr>
      <t>Ektopasożyty</t>
    </r>
    <r>
      <rPr>
        <sz val="12"/>
        <color theme="1"/>
        <rFont val="Calibri"/>
        <family val="2"/>
        <charset val="238"/>
        <scheme val="minor"/>
      </rPr>
      <t xml:space="preserve">: Pchły, Wszy, Roztocza
</t>
    </r>
    <r>
      <rPr>
        <b/>
        <sz val="12"/>
        <color theme="1"/>
        <rFont val="Calibri"/>
        <family val="2"/>
        <charset val="238"/>
        <scheme val="minor"/>
      </rPr>
      <t>Endopasożyty</t>
    </r>
    <r>
      <rPr>
        <sz val="12"/>
        <color theme="1"/>
        <rFont val="Calibri"/>
        <family val="2"/>
        <charset val="238"/>
        <scheme val="minor"/>
      </rPr>
      <t xml:space="preserve">: Pierwotniaki, Jaja, 	Cysty, Owsiki, tasiemce 
</t>
    </r>
    <r>
      <rPr>
        <b/>
        <sz val="12"/>
        <color theme="1"/>
        <rFont val="Calibri"/>
        <family val="2"/>
        <charset val="238"/>
        <scheme val="minor"/>
      </rPr>
      <t>PCR</t>
    </r>
    <r>
      <rPr>
        <sz val="12"/>
        <color theme="1"/>
        <rFont val="Calibri"/>
        <family val="2"/>
        <charset val="238"/>
        <scheme val="minor"/>
      </rPr>
      <t xml:space="preserve">:Helicobacter spp. i różnicowanie w przypadku wyniku pozytywnego na: H. hepaticus, H. bilis, H.typhlonius, Clostridium piliforme
</t>
    </r>
    <r>
      <rPr>
        <b/>
        <sz val="12"/>
        <color theme="1"/>
        <rFont val="Calibri"/>
        <family val="2"/>
        <charset val="238"/>
        <scheme val="minor"/>
      </rPr>
      <t>PATOLOGIA</t>
    </r>
    <r>
      <rPr>
        <sz val="12"/>
        <color theme="1"/>
        <rFont val="Calibri"/>
        <family val="2"/>
        <charset val="238"/>
        <scheme val="minor"/>
      </rPr>
      <t xml:space="preserve">: Rutynowa autopsja, 	Histopatologia zmian patologicznych, 
</t>
    </r>
    <r>
      <rPr>
        <b/>
        <sz val="12"/>
        <color theme="1"/>
        <rFont val="Calibri"/>
        <family val="2"/>
        <charset val="238"/>
        <scheme val="minor"/>
      </rPr>
      <t>SEROLOGIA</t>
    </r>
    <r>
      <rPr>
        <sz val="12"/>
        <color theme="1"/>
        <rFont val="Calibri"/>
        <family val="2"/>
        <charset val="238"/>
        <scheme val="minor"/>
      </rPr>
      <t>: Malutki wirus mysi (MVM), Mysi parwowirus 1+2 (MPV 1+2), Niestrukturalne białko parwowirusowe (NS-1), Mysi wirus zapalenia wątroby (MHV), Mysi rotawirus (EDIM), Wirus mysiego zapalenia mózgu i rdzenia Theiler’s (TMEV), Mysi norowirus (MNV), Wirus Sendai, Wirus zapalenia płuc myszy (PVM), Wirus ospy mysiej (ektromelii) (ECTV), Limfocytowe zapalenie splotu naczyniówkowego i opon mózgowych (LCMV), Mysi adenowirus typu 1 (FL), Mysi adenowirus typu 2 (K87), Reowirus typu 3, Mycoplasma pulmonis</t>
    </r>
  </si>
  <si>
    <r>
      <t xml:space="preserve">Badanie PCR na obecność jednego konkretnego drobnoustroju zlecane jako badanie dodatkowe do paneli zlecanych w jednym czasie. Drobnoustrój do zbadania zostanie wskazany przed wysyłaniem próbek. Próbki będą wysłane do laboratorium kurierem zewnętrznym.
Wykaz możliwych do wyboru drobnoustrojów objętych jako badanie PCR zlecane jako badanie dodatkowe do paneli zlecanych w jednym czasie:
</t>
    </r>
    <r>
      <rPr>
        <b/>
        <sz val="12"/>
        <color theme="1"/>
        <rFont val="Calibri"/>
        <family val="2"/>
        <charset val="238"/>
        <scheme val="minor"/>
      </rPr>
      <t>Wirusy</t>
    </r>
    <r>
      <rPr>
        <sz val="12"/>
        <color theme="1"/>
        <rFont val="Calibri"/>
        <family val="2"/>
        <charset val="238"/>
        <scheme val="minor"/>
      </rPr>
      <t xml:space="preserve">: Mysi wirus zapalenia wątroby (MHV), Malutki wirus mysi (MVM), Mysi parwowirus (MPV), Wirus mysiego zapalenia mózgu i rdzenia Theiler’s (TMEV (GD VII)),	Mysi rotawirus (EDIM), Mysi norowirus(MNV), Wirus zapalenia płuc myszy (PVM),Sendai wirus, Wirus ospy mysiej (ektromelii) (ECTRO), Limfocytowe zapalenie splotu naczyniówkowego i opon mózgowych (LCMV), Mysi adenowirus 1 (MAD 1), Mysi adenowirus 2 (MAD 2), Reowirus type 3 (REO 3), Cytomegalowirus myszy (MCMV), Wirus zapalenia płuc u myszy (K), Poliomawirus (POLY), Wirus Hantaan (HANT), Wirus Prospect Hill (PHV), Wirus grasicy myszy (MTV) 
</t>
    </r>
    <r>
      <rPr>
        <b/>
        <sz val="12"/>
        <color theme="1"/>
        <rFont val="Calibri"/>
        <family val="2"/>
        <charset val="238"/>
        <scheme val="minor"/>
      </rPr>
      <t>Bakterie</t>
    </r>
    <r>
      <rPr>
        <sz val="12"/>
        <color theme="1"/>
        <rFont val="Calibri"/>
        <family val="2"/>
        <charset val="238"/>
        <scheme val="minor"/>
      </rPr>
      <t xml:space="preserve">: Helicobacter spp. (with differentiation), Rodentibacter heylii, Rodentibacter pneumotropicus, Streptococcus pneumoniae, Streptococci β-haemolytic (Group A, B, C, G), Citrobacter rodentium, Corynebacterium kutscheri, Streptobacillus moniliformis, Salmonella spp, Clostridium piliforme, Mycoplasma pulmonis, Klebsiella pneumoniae, Klebsiella oxytoca, Staphylococcus aureus, Proteus spp., Proteus mirabilis, Pseudomonas aeruginosa etc, Pneumocystis murina, CAR bacillus, Bordetella pseudohinzii/hinzii, Campylobacter jejuni, Bordetella bronchiseptica, 
</t>
    </r>
    <r>
      <rPr>
        <b/>
        <sz val="12"/>
        <color theme="1"/>
        <rFont val="Calibri"/>
        <family val="2"/>
        <charset val="238"/>
        <scheme val="minor"/>
      </rPr>
      <t>Pasożyty</t>
    </r>
    <r>
      <rPr>
        <sz val="12"/>
        <color theme="1"/>
        <rFont val="Calibri"/>
        <family val="2"/>
        <charset val="238"/>
        <scheme val="minor"/>
      </rPr>
      <t>: Giardia muris, Spironucleus muris, Cryptosporidium spp., Tritrichomonas muris, Entamoeba muris, Eimeria muris, Chilomastix spp., pinworms (Aspiculuris, Syphacia), furmites (Myocoptes, Myobia, Radfordia), Encephalitozoon cuniculi, Rodentolepis nana
Oczekiwana liczba badań przewidywana jest do zużycia w ciągu 12 miesięcy, a próbki będą wysyłane zgodnie z rzeczywistym zapotrzebowaniem Zamawiającego na badania.
Zleceniodawca będzie samodzielnie wysyłał próbki do laboratorium zewnętrznego kurierem.</t>
    </r>
  </si>
  <si>
    <r>
      <t xml:space="preserve">Badanie PCR na obecność jednego konkretnego drobnoustroju zlecane jako badanie indywidualne. Drobnoustrój do zbadania zostanie wskazany przed wysyłaniem próbek. Próbki będą wysłane do laboratorium kurierem zewnętrznym.
Wykaz możliwych do wyboru drobnoustrojów objętych jako badanie PCR zlecane jako badanie indywidualne:
Wirusy: Mysi wirus zapalenia wątroby (MHV), Malutki wirus mysi (MVM), Mysi parwowirus (MPV), Wirus mysiego zapalenia mózgu i rdzenia Theiler’s (TMEV (GD VII)), Mysi rotawirus (EDIM), Mysi norowirus(MNV), Wirus zapalenia płuc myszy (PVM), Sendai wirus, Wirus ospy mysiej (ektromelii) (ECTRO), Limfocytowe zapalenie splotu naczyniówkowego i opon mózgowych (LCMV), Mysi adenowirus 1 (MAD 1), Mysi adenowirus 2 (MAD 2), Reowirus type 3 (REO 3), Cytomegalowirus myszy (MCMV), 	Wirus zapalenia płuc u myszy (K), Poliomawirus (POLY), Wirus Hantaan (HANT), Wirus Prospect Hill (PHV), Wirus grasicy myszy (MTV)
</t>
    </r>
    <r>
      <rPr>
        <b/>
        <sz val="12"/>
        <color theme="1"/>
        <rFont val="Calibri"/>
        <family val="2"/>
        <charset val="238"/>
        <scheme val="minor"/>
      </rPr>
      <t>Bakterie</t>
    </r>
    <r>
      <rPr>
        <sz val="12"/>
        <color theme="1"/>
        <rFont val="Calibri"/>
        <family val="2"/>
        <charset val="238"/>
        <scheme val="minor"/>
      </rPr>
      <t xml:space="preserve">: Helicobacter spp. (with differentiation), Rodentibacter heylii, Rodentibacter pneumotropicus, Streptococcus pneumoniae, Streptococci β-haemolytic (Group A, B, C, G), Citrobacter rodentium, Corynebacterium kutscheri, Streptobacillus moniliformis, Salmonella spp, Clostridium piliforme, Mycoplasma pulmonis, Klebsiella pneumoniae, Klebsiella oxytoca, Staphylococcus aureus, Proteus spp., Proteus mirabilis, Pseudomonas aeruginosa etc, Pneumocystis murina, CAR bacillus, Bordetella pseudohinzii/hinzii, Campylobacter jejuni, Bordetella bronchiseptica, 
</t>
    </r>
    <r>
      <rPr>
        <b/>
        <sz val="12"/>
        <color theme="1"/>
        <rFont val="Calibri"/>
        <family val="2"/>
        <charset val="238"/>
        <scheme val="minor"/>
      </rPr>
      <t>Pasożyty</t>
    </r>
    <r>
      <rPr>
        <sz val="12"/>
        <color theme="1"/>
        <rFont val="Calibri"/>
        <family val="2"/>
        <charset val="238"/>
        <scheme val="minor"/>
      </rPr>
      <t>: Giardia muris, Spironucleus muris, Cryptosporidium spp., Tritrichomonas muris, Entamoeba muris, Eimeria muris, Chilomastix spp., pinworms (Aspiculuris, Syphacia), 	furmites (Myocoptes, Myobia, Radfordia), 	Encephalitozoon cuniculi, Rodentolepis nana
Oczekiwana liczba badań przewidywana jest do zużycia w ciągu 12 miesięcy, a próbki będą wysyłane zgodnie z rzeczywistym zapotrzebowaniem Zamawiającego na badania.
Zleceniodawca będzie samodzielnie wysyłał próbki do laboratorium zewnętrznego kurierem.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</si>
</sst>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44" formatCode="_-* #,##0.00\ &quot;zł&quot;_-;\-* #,##0.00\ &quot;zł&quot;_-;_-* &quot;-&quot;??\ &quot;zł&quot;_-;_-@_-"/>
    <numFmt numFmtId="164" formatCode="#,##0.00\ _z_ł"/>
  </numFmts>
  <fonts count="10" x14ac:knownFonts="1">
    <font>
      <sz val="11"/>
      <color theme="1"/>
      <name val="Calibri"/>
      <family val="2"/>
      <charset val="238"/>
      <scheme val="minor"/>
    </font>
    <font>
      <sz val="11"/>
      <color theme="1"/>
      <name val="Calibri"/>
      <family val="2"/>
      <charset val="238"/>
      <scheme val="minor"/>
    </font>
    <font>
      <sz val="11"/>
      <color theme="0"/>
      <name val="Calibri"/>
      <family val="2"/>
      <charset val="238"/>
      <scheme val="minor"/>
    </font>
    <font>
      <sz val="20"/>
      <color theme="0"/>
      <name val="Calibri"/>
      <family val="2"/>
      <charset val="238"/>
      <scheme val="minor"/>
    </font>
    <font>
      <b/>
      <sz val="20"/>
      <color theme="0"/>
      <name val="Calibri"/>
      <family val="2"/>
      <charset val="238"/>
      <scheme val="minor"/>
    </font>
    <font>
      <b/>
      <sz val="12"/>
      <color theme="1"/>
      <name val="Calibri"/>
      <family val="2"/>
      <charset val="238"/>
      <scheme val="minor"/>
    </font>
    <font>
      <sz val="12"/>
      <color theme="1"/>
      <name val="Calibri"/>
      <family val="2"/>
      <charset val="238"/>
      <scheme val="minor"/>
    </font>
    <font>
      <b/>
      <sz val="10"/>
      <color theme="1"/>
      <name val="Verdana"/>
      <family val="2"/>
      <charset val="238"/>
    </font>
    <font>
      <sz val="10"/>
      <color theme="1"/>
      <name val="Verdana"/>
      <family val="2"/>
      <charset val="238"/>
    </font>
    <font>
      <i/>
      <u/>
      <sz val="16"/>
      <color theme="1"/>
      <name val="Verdana"/>
      <family val="2"/>
      <charset val="238"/>
    </font>
  </fonts>
  <fills count="5">
    <fill>
      <patternFill patternType="none"/>
    </fill>
    <fill>
      <patternFill patternType="gray125"/>
    </fill>
    <fill>
      <patternFill patternType="solid">
        <fgColor theme="6"/>
      </patternFill>
    </fill>
    <fill>
      <patternFill patternType="solid">
        <fgColor theme="0"/>
        <bgColor indexed="64"/>
      </patternFill>
    </fill>
    <fill>
      <patternFill patternType="solid">
        <fgColor rgb="FF92D050"/>
        <bgColor indexed="64"/>
      </patternFill>
    </fill>
  </fills>
  <borders count="9">
    <border>
      <left/>
      <right/>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2" fillId="2" borderId="0" applyNumberFormat="0" applyBorder="0" applyAlignment="0" applyProtection="0"/>
  </cellStyleXfs>
  <cellXfs count="51">
    <xf numFmtId="0" fontId="0" fillId="0" borderId="0" xfId="0"/>
    <xf numFmtId="0" fontId="0" fillId="3" borderId="0" xfId="0" applyFill="1"/>
    <xf numFmtId="0" fontId="3" fillId="2" borderId="0" xfId="3" applyFont="1" applyBorder="1" applyAlignment="1" applyProtection="1">
      <alignment horizontal="center" vertical="center" wrapText="1"/>
    </xf>
    <xf numFmtId="0" fontId="3" fillId="2" borderId="1" xfId="3" applyFont="1" applyBorder="1" applyAlignment="1" applyProtection="1">
      <alignment horizontal="center" vertical="center" wrapText="1"/>
    </xf>
    <xf numFmtId="0" fontId="4" fillId="2" borderId="1" xfId="3" applyFont="1" applyBorder="1" applyAlignment="1" applyProtection="1">
      <alignment horizontal="center" vertical="center" wrapText="1"/>
    </xf>
    <xf numFmtId="0" fontId="0" fillId="0" borderId="0" xfId="0" applyProtection="1">
      <protection hidden="1"/>
    </xf>
    <xf numFmtId="0" fontId="3" fillId="2" borderId="2" xfId="3" applyFont="1" applyBorder="1" applyAlignment="1" applyProtection="1">
      <alignment horizontal="left" vertical="center"/>
    </xf>
    <xf numFmtId="0" fontId="3" fillId="2" borderId="1" xfId="3" applyFont="1" applyBorder="1" applyAlignment="1" applyProtection="1">
      <alignment horizontal="left" vertical="center"/>
    </xf>
    <xf numFmtId="9" fontId="3" fillId="2" borderId="1" xfId="2" applyFont="1" applyFill="1" applyBorder="1" applyAlignment="1" applyProtection="1">
      <alignment horizontal="left" vertical="center"/>
      <protection locked="0"/>
    </xf>
    <xf numFmtId="0" fontId="0" fillId="0" borderId="0" xfId="0" applyAlignment="1" applyProtection="1">
      <alignment horizontal="left"/>
      <protection hidden="1"/>
    </xf>
    <xf numFmtId="0" fontId="5" fillId="0" borderId="4" xfId="0" applyFont="1" applyBorder="1" applyAlignment="1">
      <alignment horizontal="center" vertical="center" wrapText="1"/>
    </xf>
    <xf numFmtId="0" fontId="5" fillId="0" borderId="0" xfId="0" applyFont="1" applyAlignment="1">
      <alignment horizontal="center" vertical="center" wrapText="1"/>
    </xf>
    <xf numFmtId="9" fontId="5" fillId="0" borderId="0" xfId="2" applyFont="1" applyFill="1" applyBorder="1" applyAlignment="1" applyProtection="1">
      <alignment horizontal="center" vertical="center" wrapText="1"/>
      <protection locked="0"/>
    </xf>
    <xf numFmtId="0" fontId="6" fillId="0" borderId="0" xfId="0" applyFont="1" applyProtection="1">
      <protection hidden="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9" fontId="5" fillId="0" borderId="7" xfId="0" applyNumberFormat="1" applyFont="1" applyBorder="1" applyAlignment="1" applyProtection="1">
      <alignment horizontal="center" vertical="center" wrapText="1"/>
      <protection locked="0"/>
    </xf>
    <xf numFmtId="0" fontId="0" fillId="0" borderId="0" xfId="0" applyAlignment="1" applyProtection="1">
      <alignment horizontal="center" vertical="center" wrapText="1"/>
      <protection hidden="1"/>
    </xf>
    <xf numFmtId="9" fontId="0" fillId="0" borderId="0" xfId="2" applyFont="1" applyAlignment="1" applyProtection="1">
      <alignment horizontal="center" vertical="center" wrapText="1"/>
      <protection locked="0" hidden="1"/>
    </xf>
    <xf numFmtId="0" fontId="7" fillId="4" borderId="0" xfId="0" applyFont="1" applyFill="1" applyAlignment="1">
      <alignment horizontal="center" vertical="center" wrapText="1"/>
    </xf>
    <xf numFmtId="9" fontId="0" fillId="0" borderId="0" xfId="2" applyFont="1"/>
    <xf numFmtId="9" fontId="3" fillId="2" borderId="1" xfId="2" applyFont="1" applyFill="1" applyBorder="1" applyAlignment="1" applyProtection="1">
      <alignment horizontal="right" vertical="center"/>
      <protection locked="0"/>
    </xf>
    <xf numFmtId="164" fontId="3" fillId="2" borderId="1" xfId="1" applyNumberFormat="1" applyFont="1" applyFill="1" applyBorder="1" applyAlignment="1" applyProtection="1">
      <alignment horizontal="center" vertical="center" wrapText="1"/>
      <protection locked="0"/>
    </xf>
    <xf numFmtId="164" fontId="3" fillId="2" borderId="1" xfId="1" applyNumberFormat="1" applyFont="1" applyFill="1" applyBorder="1" applyAlignment="1" applyProtection="1">
      <alignment horizontal="center" vertical="center" wrapText="1"/>
    </xf>
    <xf numFmtId="164" fontId="3" fillId="2" borderId="1" xfId="1" applyNumberFormat="1" applyFont="1" applyFill="1" applyBorder="1" applyAlignment="1" applyProtection="1">
      <alignment horizontal="left" vertical="center"/>
      <protection locked="0"/>
    </xf>
    <xf numFmtId="164" fontId="3" fillId="2" borderId="1" xfId="1" applyNumberFormat="1" applyFont="1" applyFill="1" applyBorder="1" applyAlignment="1" applyProtection="1">
      <alignment horizontal="left" vertical="center"/>
    </xf>
    <xf numFmtId="164" fontId="5" fillId="0" borderId="0" xfId="1" applyNumberFormat="1" applyFont="1" applyFill="1" applyBorder="1" applyAlignment="1" applyProtection="1">
      <alignment horizontal="center" vertical="center" wrapText="1"/>
      <protection locked="0"/>
    </xf>
    <xf numFmtId="164" fontId="5" fillId="0" borderId="0" xfId="1" applyNumberFormat="1" applyFont="1" applyFill="1" applyBorder="1" applyAlignment="1" applyProtection="1">
      <alignment horizontal="center" vertical="center" wrapText="1"/>
    </xf>
    <xf numFmtId="164" fontId="5" fillId="0" borderId="7" xfId="0" applyNumberFormat="1" applyFont="1" applyBorder="1" applyAlignment="1" applyProtection="1">
      <alignment horizontal="center" vertical="center" wrapText="1"/>
      <protection locked="0"/>
    </xf>
    <xf numFmtId="164" fontId="5" fillId="0" borderId="7" xfId="0" applyNumberFormat="1" applyFont="1" applyBorder="1" applyAlignment="1">
      <alignment horizontal="center" vertical="center" wrapText="1"/>
    </xf>
    <xf numFmtId="164" fontId="0" fillId="0" borderId="0" xfId="1" applyNumberFormat="1" applyFont="1" applyAlignment="1" applyProtection="1">
      <alignment horizontal="center" vertical="center" wrapText="1"/>
      <protection locked="0" hidden="1"/>
    </xf>
    <xf numFmtId="164" fontId="0" fillId="0" borderId="0" xfId="1" applyNumberFormat="1" applyFont="1" applyAlignment="1" applyProtection="1">
      <alignment horizontal="center" vertical="center" wrapText="1"/>
      <protection hidden="1"/>
    </xf>
    <xf numFmtId="164" fontId="3" fillId="2" borderId="0" xfId="1" applyNumberFormat="1" applyFont="1" applyFill="1" applyBorder="1" applyAlignment="1" applyProtection="1">
      <alignment horizontal="center" vertical="center" wrapText="1"/>
    </xf>
    <xf numFmtId="164" fontId="3" fillId="2" borderId="3" xfId="1" applyNumberFormat="1" applyFont="1" applyFill="1" applyBorder="1" applyAlignment="1" applyProtection="1">
      <alignment horizontal="left" vertical="center"/>
    </xf>
    <xf numFmtId="164" fontId="5" fillId="0" borderId="5" xfId="1" applyNumberFormat="1" applyFont="1" applyFill="1" applyBorder="1" applyAlignment="1" applyProtection="1">
      <alignment horizontal="center" vertical="center" wrapText="1"/>
    </xf>
    <xf numFmtId="164" fontId="5" fillId="0" borderId="8" xfId="0" applyNumberFormat="1" applyFont="1" applyBorder="1" applyAlignment="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6" fillId="0" borderId="0" xfId="0" applyFont="1" applyAlignment="1" applyProtection="1">
      <alignment horizontal="center" vertical="center" wrapText="1"/>
      <protection locked="0"/>
    </xf>
    <xf numFmtId="164" fontId="6" fillId="0" borderId="0" xfId="1" applyNumberFormat="1" applyFont="1" applyFill="1" applyBorder="1" applyAlignment="1" applyProtection="1">
      <alignment horizontal="center" vertical="center" wrapText="1"/>
      <protection locked="0"/>
    </xf>
    <xf numFmtId="164" fontId="6" fillId="0" borderId="0" xfId="1" applyNumberFormat="1" applyFont="1" applyFill="1" applyBorder="1" applyAlignment="1" applyProtection="1">
      <alignment horizontal="center" vertical="center" wrapText="1"/>
    </xf>
    <xf numFmtId="9" fontId="6" fillId="0" borderId="0" xfId="2" applyFont="1" applyFill="1" applyBorder="1" applyAlignment="1" applyProtection="1">
      <alignment horizontal="center" vertical="center" wrapText="1"/>
      <protection locked="0"/>
    </xf>
    <xf numFmtId="164" fontId="6" fillId="0" borderId="5" xfId="1" applyNumberFormat="1" applyFont="1" applyFill="1" applyBorder="1" applyAlignment="1" applyProtection="1">
      <alignment horizontal="center" vertical="center" wrapText="1"/>
    </xf>
    <xf numFmtId="164" fontId="4" fillId="2" borderId="1" xfId="1" applyNumberFormat="1" applyFont="1" applyFill="1" applyBorder="1" applyAlignment="1" applyProtection="1">
      <alignment vertical="center"/>
    </xf>
    <xf numFmtId="0" fontId="9" fillId="3" borderId="0" xfId="0" applyFont="1" applyFill="1" applyAlignment="1">
      <alignment horizontal="left" vertical="center" wrapText="1"/>
    </xf>
    <xf numFmtId="0" fontId="8" fillId="3" borderId="2" xfId="0" applyFont="1" applyFill="1" applyBorder="1" applyAlignment="1">
      <alignment horizontal="center" wrapText="1"/>
    </xf>
    <xf numFmtId="0" fontId="8" fillId="3" borderId="1" xfId="0" applyFont="1" applyFill="1" applyBorder="1" applyAlignment="1">
      <alignment horizontal="center" wrapText="1"/>
    </xf>
    <xf numFmtId="0" fontId="8" fillId="3" borderId="3" xfId="0" applyFont="1" applyFill="1" applyBorder="1" applyAlignment="1">
      <alignment horizontal="center" wrapText="1"/>
    </xf>
    <xf numFmtId="0" fontId="8" fillId="3" borderId="6" xfId="0" applyFont="1" applyFill="1" applyBorder="1" applyAlignment="1">
      <alignment horizontal="center" wrapText="1"/>
    </xf>
    <xf numFmtId="0" fontId="8" fillId="3" borderId="7" xfId="0" applyFont="1" applyFill="1" applyBorder="1" applyAlignment="1">
      <alignment horizontal="center" wrapText="1"/>
    </xf>
    <xf numFmtId="0" fontId="8" fillId="3" borderId="8" xfId="0" applyFont="1" applyFill="1" applyBorder="1" applyAlignment="1">
      <alignment horizontal="center" wrapText="1"/>
    </xf>
  </cellXfs>
  <cellStyles count="4">
    <cellStyle name="Akcent 3" xfId="3" builtinId="37"/>
    <cellStyle name="Normalny" xfId="0" builtinId="0"/>
    <cellStyle name="Procentowy" xfId="2" builtinId="5"/>
    <cellStyle name="Walutowy" xfId="1" builtinId="4"/>
  </cellStyles>
  <dxfs count="37">
    <dxf>
      <font>
        <b/>
        <i val="0"/>
        <strike val="0"/>
        <condense val="0"/>
        <extend val="0"/>
        <outline val="0"/>
        <shadow val="0"/>
        <u val="none"/>
        <vertAlign val="baseline"/>
        <sz val="12"/>
        <color theme="1"/>
        <name val="Calibri"/>
        <family val="2"/>
        <charset val="238"/>
        <scheme val="minor"/>
      </font>
      <numFmt numFmtId="164" formatCode="#,##0.00\ _z_ł"/>
      <alignment horizontal="center" vertical="center" textRotation="0" wrapText="1" indent="0" justifyLastLine="0" shrinkToFit="0" readingOrder="0"/>
      <border diagonalUp="0" diagonalDown="0" outline="0">
        <left/>
        <right style="medium">
          <color indexed="64"/>
        </right>
        <top/>
        <bottom style="medium">
          <color indexed="64"/>
        </bottom>
      </border>
    </dxf>
    <dxf>
      <font>
        <strike val="0"/>
        <outline val="0"/>
        <shadow val="0"/>
        <u val="none"/>
        <vertAlign val="baseline"/>
        <sz val="12"/>
        <color theme="1"/>
        <name val="Calibri"/>
        <family val="2"/>
        <charset val="238"/>
        <scheme val="minor"/>
      </font>
      <numFmt numFmtId="164" formatCode="#,##0.00\ _z_ł"/>
      <alignment horizontal="center" vertical="center" textRotation="0" indent="0" justifyLastLine="0" shrinkToFit="0" readingOrder="0"/>
      <protection locked="1"/>
    </dxf>
    <dxf>
      <font>
        <b/>
        <i val="0"/>
        <strike val="0"/>
        <condense val="0"/>
        <extend val="0"/>
        <outline val="0"/>
        <shadow val="0"/>
        <u val="none"/>
        <vertAlign val="baseline"/>
        <sz val="12"/>
        <color theme="1"/>
        <name val="Calibri"/>
        <family val="2"/>
        <charset val="238"/>
        <scheme val="minor"/>
      </font>
      <numFmt numFmtId="164" formatCode="#,##0.00\ _z_ł"/>
      <alignment horizontal="center" vertical="center" textRotation="0" wrapText="1" indent="0" justifyLastLine="0" shrinkToFit="0" readingOrder="0"/>
      <border diagonalUp="0" diagonalDown="0" outline="0">
        <left/>
        <right/>
        <top/>
        <bottom style="medium">
          <color indexed="64"/>
        </bottom>
      </border>
    </dxf>
    <dxf>
      <font>
        <strike val="0"/>
        <outline val="0"/>
        <shadow val="0"/>
        <u val="none"/>
        <vertAlign val="baseline"/>
        <sz val="12"/>
        <color theme="1"/>
        <name val="Calibri"/>
        <family val="2"/>
        <charset val="238"/>
        <scheme val="minor"/>
      </font>
      <numFmt numFmtId="164" formatCode="#,##0.00\ _z_ł"/>
      <alignment horizontal="center" vertical="center" textRotation="0" indent="0" justifyLastLine="0" shrinkToFit="0" readingOrder="0"/>
      <protection locked="1"/>
    </dxf>
    <dxf>
      <font>
        <b/>
        <i val="0"/>
        <strike val="0"/>
        <condense val="0"/>
        <extend val="0"/>
        <outline val="0"/>
        <shadow val="0"/>
        <u val="none"/>
        <vertAlign val="baseline"/>
        <sz val="12"/>
        <color theme="1"/>
        <name val="Calibri"/>
        <family val="2"/>
        <charset val="238"/>
        <scheme val="minor"/>
      </font>
      <numFmt numFmtId="13" formatCode="0%"/>
      <alignment horizontal="center" vertical="center" textRotation="0" wrapText="1" indent="0" justifyLastLine="0" shrinkToFit="0" readingOrder="0"/>
      <border diagonalUp="0" diagonalDown="0" outline="0">
        <left/>
        <right/>
        <top/>
        <bottom style="medium">
          <color indexed="64"/>
        </bottom>
      </border>
      <protection locked="0" hidden="0"/>
    </dxf>
    <dxf>
      <font>
        <strike val="0"/>
        <outline val="0"/>
        <shadow val="0"/>
        <u val="none"/>
        <vertAlign val="baseline"/>
        <sz val="12"/>
        <color theme="1"/>
        <name val="Calibri"/>
        <family val="2"/>
        <charset val="238"/>
        <scheme val="minor"/>
      </font>
      <alignment horizontal="center" vertical="center" textRotation="0" indent="0" justifyLastLine="0" shrinkToFit="0" readingOrder="0"/>
      <protection locked="0" hidden="0"/>
    </dxf>
    <dxf>
      <font>
        <b/>
        <i val="0"/>
        <strike val="0"/>
        <condense val="0"/>
        <extend val="0"/>
        <outline val="0"/>
        <shadow val="0"/>
        <u val="none"/>
        <vertAlign val="baseline"/>
        <sz val="12"/>
        <color theme="1"/>
        <name val="Calibri"/>
        <family val="2"/>
        <charset val="238"/>
        <scheme val="minor"/>
      </font>
      <numFmt numFmtId="164" formatCode="#,##0.00\ _z_ł"/>
      <alignment horizontal="center" vertical="center" textRotation="0" wrapText="1" indent="0" justifyLastLine="0" shrinkToFit="0" readingOrder="0"/>
      <border diagonalUp="0" diagonalDown="0" outline="0">
        <left/>
        <right/>
        <top/>
        <bottom style="medium">
          <color indexed="64"/>
        </bottom>
      </border>
    </dxf>
    <dxf>
      <font>
        <strike val="0"/>
        <outline val="0"/>
        <shadow val="0"/>
        <u val="none"/>
        <vertAlign val="baseline"/>
        <sz val="12"/>
        <color theme="1"/>
        <name val="Calibri"/>
        <family val="2"/>
        <charset val="238"/>
        <scheme val="minor"/>
      </font>
      <numFmt numFmtId="164" formatCode="#,##0.00\ _z_ł"/>
      <alignment horizontal="center" vertical="center" textRotation="0" indent="0" justifyLastLine="0" shrinkToFit="0" readingOrder="0"/>
      <protection locked="1"/>
    </dxf>
    <dxf>
      <font>
        <b/>
        <i val="0"/>
        <strike val="0"/>
        <condense val="0"/>
        <extend val="0"/>
        <outline val="0"/>
        <shadow val="0"/>
        <u val="none"/>
        <vertAlign val="baseline"/>
        <sz val="12"/>
        <color theme="1"/>
        <name val="Calibri"/>
        <family val="2"/>
        <charset val="238"/>
        <scheme val="minor"/>
      </font>
      <numFmt numFmtId="164" formatCode="#,##0.00\ _z_ł"/>
      <alignment horizontal="center" vertical="center" textRotation="0" wrapText="1" indent="0" justifyLastLine="0" shrinkToFit="0" readingOrder="0"/>
      <border diagonalUp="0" diagonalDown="0" outline="0">
        <left/>
        <right/>
        <top/>
        <bottom style="medium">
          <color indexed="64"/>
        </bottom>
      </border>
      <protection locked="0" hidden="0"/>
    </dxf>
    <dxf>
      <font>
        <strike val="0"/>
        <outline val="0"/>
        <shadow val="0"/>
        <u val="none"/>
        <vertAlign val="baseline"/>
        <sz val="12"/>
        <color theme="1"/>
        <name val="Calibri"/>
        <family val="2"/>
        <charset val="238"/>
        <scheme val="minor"/>
      </font>
      <numFmt numFmtId="164" formatCode="#,##0.00\ _z_ł"/>
      <alignment horizontal="center" vertical="center" textRotation="0" indent="0" justifyLastLine="0" shrinkToFit="0" readingOrder="0"/>
      <protection locked="0" hidden="0"/>
    </dxf>
    <dxf>
      <font>
        <b/>
        <i val="0"/>
        <strike val="0"/>
        <condense val="0"/>
        <extend val="0"/>
        <outline val="0"/>
        <shadow val="0"/>
        <u val="none"/>
        <vertAlign val="baseline"/>
        <sz val="12"/>
        <color theme="1"/>
        <name val="Calibri"/>
        <family val="2"/>
        <charset val="238"/>
        <scheme val="minor"/>
      </font>
      <alignment horizontal="center" vertical="center" textRotation="0" wrapText="1" indent="0" justifyLastLine="0" shrinkToFit="0" readingOrder="0"/>
      <border diagonalUp="0" diagonalDown="0" outline="0">
        <left/>
        <right/>
        <top/>
        <bottom style="medium">
          <color indexed="64"/>
        </bottom>
      </border>
    </dxf>
    <dxf>
      <font>
        <strike val="0"/>
        <outline val="0"/>
        <shadow val="0"/>
        <u val="none"/>
        <vertAlign val="baseline"/>
        <sz val="12"/>
        <color theme="1"/>
        <name val="Calibri"/>
        <family val="2"/>
        <charset val="238"/>
        <scheme val="minor"/>
      </font>
      <alignment horizontal="center" vertical="center" textRotation="0" wrapText="1" indent="0" justifyLastLine="0" shrinkToFit="0" readingOrder="0"/>
      <protection locked="0" hidden="0"/>
    </dxf>
    <dxf>
      <font>
        <b/>
        <i val="0"/>
        <strike val="0"/>
        <condense val="0"/>
        <extend val="0"/>
        <outline val="0"/>
        <shadow val="0"/>
        <u val="none"/>
        <vertAlign val="baseline"/>
        <sz val="12"/>
        <color theme="1"/>
        <name val="Calibri"/>
        <family val="2"/>
        <charset val="238"/>
        <scheme val="minor"/>
      </font>
      <alignment horizontal="center" vertical="center" textRotation="0" wrapText="1" indent="0" justifyLastLine="0" shrinkToFit="0" readingOrder="0"/>
      <border diagonalUp="0" diagonalDown="0" outline="0">
        <left/>
        <right/>
        <top/>
        <bottom style="medium">
          <color indexed="64"/>
        </bottom>
      </border>
    </dxf>
    <dxf>
      <font>
        <strike val="0"/>
        <outline val="0"/>
        <shadow val="0"/>
        <u val="none"/>
        <vertAlign val="baseline"/>
        <sz val="12"/>
        <color theme="1"/>
        <name val="Calibri"/>
        <family val="2"/>
        <charset val="238"/>
        <scheme val="minor"/>
      </font>
      <alignment horizontal="center" vertical="center" textRotation="0" indent="0" justifyLastLine="0" shrinkToFit="0" readingOrder="0"/>
      <protection locked="1"/>
    </dxf>
    <dxf>
      <font>
        <b/>
        <i val="0"/>
        <strike val="0"/>
        <condense val="0"/>
        <extend val="0"/>
        <outline val="0"/>
        <shadow val="0"/>
        <u val="none"/>
        <vertAlign val="baseline"/>
        <sz val="12"/>
        <color theme="1"/>
        <name val="Calibri"/>
        <family val="2"/>
        <charset val="238"/>
        <scheme val="minor"/>
      </font>
      <alignment horizontal="center" vertical="center" textRotation="0" wrapText="1" indent="0" justifyLastLine="0" shrinkToFit="0" readingOrder="0"/>
      <border diagonalUp="0" diagonalDown="0" outline="0">
        <left/>
        <right/>
        <top/>
        <bottom style="medium">
          <color indexed="64"/>
        </bottom>
      </border>
    </dxf>
    <dxf>
      <font>
        <b val="0"/>
        <i val="0"/>
        <strike val="0"/>
        <condense val="0"/>
        <extend val="0"/>
        <outline val="0"/>
        <shadow val="0"/>
        <u val="none"/>
        <vertAlign val="baseline"/>
        <sz val="12"/>
        <color theme="1"/>
        <name val="Calibri"/>
        <family val="2"/>
        <charset val="238"/>
        <scheme val="minor"/>
      </font>
      <fill>
        <patternFill patternType="none">
          <fgColor indexed="64"/>
          <bgColor indexed="65"/>
        </patternFill>
      </fill>
      <alignment horizontal="center" vertical="center" textRotation="0" wrapText="1" indent="0" justifyLastLine="0" shrinkToFit="0" readingOrder="0"/>
      <protection locked="1" hidden="0"/>
    </dxf>
    <dxf>
      <font>
        <b/>
        <i val="0"/>
        <strike val="0"/>
        <condense val="0"/>
        <extend val="0"/>
        <outline val="0"/>
        <shadow val="0"/>
        <u val="none"/>
        <vertAlign val="baseline"/>
        <sz val="12"/>
        <color theme="1"/>
        <name val="Calibri"/>
        <family val="2"/>
        <charset val="238"/>
        <scheme val="minor"/>
      </font>
      <alignment horizontal="center" vertical="center" textRotation="0" wrapText="1" indent="0" justifyLastLine="0" shrinkToFit="0" readingOrder="0"/>
      <border diagonalUp="0" diagonalDown="0" outline="0">
        <left/>
        <right/>
        <top/>
        <bottom style="medium">
          <color indexed="64"/>
        </bottom>
      </border>
    </dxf>
    <dxf>
      <font>
        <strike val="0"/>
        <outline val="0"/>
        <shadow val="0"/>
        <u val="none"/>
        <vertAlign val="baseline"/>
        <sz val="12"/>
        <color theme="1"/>
        <name val="Calibri"/>
        <family val="2"/>
        <charset val="238"/>
        <scheme val="minor"/>
      </font>
      <alignment horizontal="left" vertical="center" textRotation="0" wrapText="1" indent="0" justifyLastLine="0" shrinkToFit="0" readingOrder="0"/>
      <protection locked="1"/>
    </dxf>
    <dxf>
      <font>
        <b/>
        <i val="0"/>
        <strike val="0"/>
        <condense val="0"/>
        <extend val="0"/>
        <outline val="0"/>
        <shadow val="0"/>
        <u val="none"/>
        <vertAlign val="baseline"/>
        <sz val="12"/>
        <color theme="1"/>
        <name val="Calibri"/>
        <family val="2"/>
        <charset val="238"/>
        <scheme val="minor"/>
      </font>
      <alignment horizontal="center" vertical="center" textRotation="0" wrapText="1" indent="0" justifyLastLine="0" shrinkToFit="0" readingOrder="0"/>
      <border diagonalUp="0" diagonalDown="0" outline="0">
        <left/>
        <right/>
        <top/>
        <bottom style="medium">
          <color indexed="64"/>
        </bottom>
      </border>
    </dxf>
    <dxf>
      <font>
        <strike val="0"/>
        <outline val="0"/>
        <shadow val="0"/>
        <u val="none"/>
        <vertAlign val="baseline"/>
        <sz val="12"/>
        <color theme="1"/>
        <name val="Calibri"/>
        <family val="2"/>
        <charset val="238"/>
        <scheme val="minor"/>
      </font>
      <fill>
        <patternFill patternType="none">
          <fgColor indexed="64"/>
          <bgColor indexed="65"/>
        </patternFill>
      </fill>
      <alignment horizontal="center" vertical="center" textRotation="0" wrapText="1" indent="0" justifyLastLine="0" shrinkToFit="0" readingOrder="0"/>
      <protection locked="1" hidden="0"/>
    </dxf>
    <dxf>
      <font>
        <b/>
        <i val="0"/>
        <strike val="0"/>
        <condense val="0"/>
        <extend val="0"/>
        <outline val="0"/>
        <shadow val="0"/>
        <u val="none"/>
        <vertAlign val="baseline"/>
        <sz val="12"/>
        <color theme="1"/>
        <name val="Calibri"/>
        <family val="2"/>
        <charset val="238"/>
        <scheme val="minor"/>
      </font>
      <alignment horizontal="center" vertical="center" textRotation="0" wrapText="1" indent="0" justifyLastLine="0" shrinkToFit="0" readingOrder="0"/>
      <border diagonalUp="0" diagonalDown="0" outline="0">
        <left style="medium">
          <color indexed="64"/>
        </left>
        <right/>
        <top/>
        <bottom style="medium">
          <color indexed="64"/>
        </bottom>
      </border>
    </dxf>
    <dxf>
      <font>
        <b/>
        <strike val="0"/>
        <outline val="0"/>
        <shadow val="0"/>
        <u val="none"/>
        <vertAlign val="baseline"/>
        <sz val="12"/>
        <color theme="1"/>
        <name val="Calibri"/>
        <family val="2"/>
        <charset val="238"/>
        <scheme val="minor"/>
      </font>
      <alignment horizontal="center" vertical="center" textRotation="0" indent="0" justifyLastLine="0" shrinkToFit="0" readingOrder="0"/>
      <protection locked="1"/>
    </dxf>
    <dxf>
      <font>
        <b/>
        <strike val="0"/>
        <outline val="0"/>
        <shadow val="0"/>
        <u val="none"/>
        <vertAlign val="baseline"/>
        <sz val="12"/>
        <color theme="1"/>
        <name val="Calibri"/>
        <family val="2"/>
        <charset val="238"/>
        <scheme val="minor"/>
      </font>
      <protection locked="1"/>
    </dxf>
    <dxf>
      <font>
        <strike val="0"/>
        <outline val="0"/>
        <shadow val="0"/>
        <u val="none"/>
        <vertAlign val="baseline"/>
        <sz val="12"/>
        <color theme="1"/>
        <name val="Calibri"/>
        <family val="2"/>
        <charset val="238"/>
        <scheme val="minor"/>
      </font>
      <alignment horizontal="center" vertical="center" textRotation="0" indent="0" justifyLastLine="0" shrinkToFit="0" readingOrder="0"/>
      <protection locked="1"/>
    </dxf>
    <dxf>
      <font>
        <b/>
        <strike val="0"/>
        <outline val="0"/>
        <shadow val="0"/>
        <u val="none"/>
        <vertAlign val="baseline"/>
        <sz val="12"/>
        <color theme="1"/>
        <name val="Calibri"/>
        <family val="2"/>
        <charset val="238"/>
        <scheme val="minor"/>
      </font>
      <protection locked="1"/>
    </dxf>
    <dxf>
      <font>
        <color theme="1" tint="4.9989318521683403E-2"/>
      </font>
      <fill>
        <patternFill>
          <bgColor theme="6" tint="0.59996337778862885"/>
        </patternFill>
      </fill>
    </dxf>
    <dxf>
      <font>
        <color theme="1"/>
      </font>
      <fill>
        <patternFill>
          <bgColor theme="9" tint="0.79998168889431442"/>
        </patternFill>
      </fill>
    </dxf>
    <dxf>
      <font>
        <b/>
        <i val="0"/>
        <color theme="0"/>
      </font>
      <fill>
        <patternFill>
          <bgColor theme="9"/>
        </patternFill>
      </fill>
    </dxf>
    <dxf>
      <font>
        <b/>
        <i val="0"/>
        <color theme="0"/>
      </font>
      <fill>
        <patternFill>
          <bgColor rgb="FF92D050"/>
        </patternFill>
      </fill>
      <border>
        <left style="thin">
          <color auto="1"/>
        </left>
        <right style="thin">
          <color auto="1"/>
        </right>
        <top style="thin">
          <color auto="1"/>
        </top>
        <bottom style="thin">
          <color auto="1"/>
        </bottom>
        <vertical/>
        <horizontal/>
      </border>
    </dxf>
    <dxf>
      <font>
        <color theme="1"/>
      </font>
      <fill>
        <patternFill>
          <bgColor theme="0"/>
        </patternFill>
      </fill>
    </dxf>
    <dxf>
      <fill>
        <patternFill>
          <bgColor rgb="FF92D050"/>
        </patternFill>
      </fill>
    </dxf>
    <dxf>
      <font>
        <b val="0"/>
        <i val="0"/>
        <color auto="1"/>
      </font>
      <fill>
        <patternFill>
          <bgColor theme="0" tint="-4.9989318521683403E-2"/>
        </patternFill>
      </fill>
      <border>
        <left style="thin">
          <color auto="1"/>
        </left>
        <right style="thin">
          <color auto="1"/>
        </right>
        <top style="thin">
          <color auto="1"/>
        </top>
        <bottom style="thin">
          <color auto="1"/>
        </bottom>
        <vertical style="thin">
          <color auto="1"/>
        </vertical>
        <horizontal style="thin">
          <color auto="1"/>
        </horizontal>
      </border>
    </dxf>
    <dxf>
      <font>
        <b val="0"/>
        <i val="0"/>
        <color auto="1"/>
      </font>
      <fill>
        <patternFill>
          <bgColor theme="0"/>
        </patternFill>
      </fill>
      <border>
        <left style="thin">
          <color auto="1"/>
        </left>
        <right style="thin">
          <color auto="1"/>
        </right>
        <top style="thin">
          <color auto="1"/>
        </top>
        <bottom style="thin">
          <color auto="1"/>
        </bottom>
        <vertical style="thin">
          <color auto="1"/>
        </vertical>
        <horizontal style="thin">
          <color auto="1"/>
        </horizontal>
      </border>
    </dxf>
    <dxf>
      <font>
        <b/>
        <i val="0"/>
      </font>
      <fill>
        <patternFill>
          <bgColor rgb="FF92D050"/>
        </patternFill>
      </fill>
    </dxf>
    <dxf>
      <font>
        <b/>
        <i val="0"/>
        <color theme="0"/>
      </font>
      <fill>
        <patternFill>
          <bgColor rgb="FF92D050"/>
        </patternFill>
      </fill>
      <border>
        <left style="thick">
          <color auto="1"/>
        </left>
        <right style="thick">
          <color auto="1"/>
        </right>
        <top style="thick">
          <color auto="1"/>
        </top>
        <bottom style="thick">
          <color auto="1"/>
        </bottom>
      </border>
    </dxf>
    <dxf>
      <font>
        <b/>
        <i val="0"/>
        <color theme="0"/>
      </font>
      <fill>
        <patternFill>
          <bgColor rgb="FF92D050"/>
        </patternFill>
      </fill>
      <border>
        <left style="thick">
          <color auto="1"/>
        </left>
        <right style="thick">
          <color auto="1"/>
        </right>
        <top style="thick">
          <color auto="1"/>
        </top>
        <bottom style="thick">
          <color auto="1"/>
        </bottom>
      </border>
    </dxf>
    <dxf>
      <border>
        <left style="thin">
          <color auto="1"/>
        </left>
        <right style="thin">
          <color auto="1"/>
        </right>
        <top style="thin">
          <color auto="1"/>
        </top>
        <bottom style="thin">
          <color auto="1"/>
        </bottom>
        <vertical style="thin">
          <color auto="1"/>
        </vertical>
        <horizontal style="thin">
          <color auto="1"/>
        </horizontal>
      </border>
    </dxf>
  </dxfs>
  <tableStyles count="1" defaultTableStyle="TableStyleMedium2" defaultPivotStyle="PivotStyleLight16">
    <tableStyle name="STYLOPZ2" pivot="0" count="6" xr9:uid="{A4D2784C-C930-4424-BCF8-A831F061393C}">
      <tableStyleElement type="wholeTable" dxfId="36"/>
      <tableStyleElement type="headerRow" dxfId="35"/>
      <tableStyleElement type="totalRow" dxfId="34"/>
      <tableStyleElement type="firstColumn" dxfId="33"/>
      <tableStyleElement type="firstRowStripe" dxfId="32"/>
      <tableStyleElement type="secondRowStripe" dxfId="31"/>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754785</xdr:rowOff>
    </xdr:from>
    <xdr:to>
      <xdr:col>0</xdr:col>
      <xdr:colOff>2381250</xdr:colOff>
      <xdr:row>6</xdr:row>
      <xdr:rowOff>699217</xdr:rowOff>
    </xdr:to>
    <xdr:pic>
      <xdr:nvPicPr>
        <xdr:cNvPr id="3" name="Obraz 2">
          <a:extLst>
            <a:ext uri="{FF2B5EF4-FFF2-40B4-BE49-F238E27FC236}">
              <a16:creationId xmlns:a16="http://schemas.microsoft.com/office/drawing/2014/main" id="{965B4DF8-470E-7CBF-A88A-F6F828B321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54785"/>
          <a:ext cx="2381250" cy="107163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6B948CA-11FF-475D-B866-686F06A755EA}" name="Tabela13" displayName="Tabela13" ref="B3:L11" totalsRowCount="1" headerRowDxfId="24" dataDxfId="23" totalsRowDxfId="22">
  <autoFilter ref="B3:L10" xr:uid="{C6B948CA-11FF-475D-B866-686F06A755EA}"/>
  <tableColumns count="11">
    <tableColumn id="1" xr3:uid="{797A7ECA-0888-4FC0-8610-D18000107EE3}" name="Lp." totalsRowLabel="Suma" dataDxfId="21" totalsRowDxfId="20"/>
    <tableColumn id="11" xr3:uid="{14960674-EFA9-4B92-94FD-12329DC375BC}" name="Przedmiot zamówienia" dataDxfId="19" totalsRowDxfId="18"/>
    <tableColumn id="3" xr3:uid="{E57923AE-4429-40E6-9001-D78D314BCA53}" name="Opis parametrów technicznych_x000a_(np. identyfikacja, tj. typ, seria, klasa i, zakres, w którym wyposażenie będzie wzorcowane punkty odniesienia - jeśli dotyczy, nr CAS - jeżeli dotyczy, czystość min.( zakres lub dokładnie) lub opis parametrów równoważności" dataDxfId="17" totalsRowDxfId="16"/>
    <tableColumn id="4" xr3:uid="{4681034C-D617-4D86-A7F6-4D3D94ADB69C}" name="Jedn. miary" dataDxfId="15" totalsRowDxfId="14"/>
    <tableColumn id="5" xr3:uid="{CC0A62F1-81DB-4E84-8CB8-25DAB5C2BB9A}" name="Szacowane ilości" dataDxfId="13" totalsRowDxfId="12"/>
    <tableColumn id="2" xr3:uid="{52AEDC71-58F1-4263-8F41-C5E052D9A153}" name="Waluta" dataDxfId="11" totalsRowDxfId="10"/>
    <tableColumn id="6" xr3:uid="{6C21329D-1BAB-4427-9DEA-DA91EB155912}" name="Wartość jednostkowa netto" dataDxfId="9" totalsRowDxfId="8" dataCellStyle="Walutowy"/>
    <tableColumn id="7" xr3:uid="{0344E364-5528-4572-A142-910216288035}" name="Wartość netto (cena jednostkowa x ilość)" totalsRowFunction="sum" dataDxfId="7" totalsRowDxfId="6" dataCellStyle="Walutowy">
      <calculatedColumnFormula>ROUND(F4*H4,2)</calculatedColumnFormula>
    </tableColumn>
    <tableColumn id="8" xr3:uid="{E9221012-913A-42A9-859C-ABA83A3D4F40}" name="Stawka _x000a_VAT %" dataDxfId="5" totalsRowDxfId="4" dataCellStyle="Procentowy"/>
    <tableColumn id="9" xr3:uid="{C9517DED-E619-47E0-BE5A-D5FCE23339F1}" name="Wartość VAT" totalsRowFunction="sum" dataDxfId="3" totalsRowDxfId="2" dataCellStyle="Walutowy">
      <calculatedColumnFormula>IFERROR(I4*J4,0)</calculatedColumnFormula>
    </tableColumn>
    <tableColumn id="10" xr3:uid="{1C4982F3-4C4D-45D7-AB13-5FE778285693}" name="Wartość brutto (cena jednostkowa x ilość + VAT)" totalsRowFunction="sum" dataDxfId="1" totalsRowDxfId="0" dataCellStyle="Walutowy">
      <calculatedColumnFormula>I4+K4</calculatedColumnFormula>
    </tableColumn>
  </tableColumns>
  <tableStyleInfo name="STYLOPZ2" showFirstColumn="0" showLastColumn="0" showRowStripes="1" showColumnStripes="0"/>
</table>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FFA438-7C22-4E7A-839A-95560878137C}">
  <sheetPr>
    <tabColor theme="9"/>
    <pageSetUpPr fitToPage="1"/>
  </sheetPr>
  <dimension ref="A1:P22"/>
  <sheetViews>
    <sheetView tabSelected="1" view="pageBreakPreview" topLeftCell="A4" zoomScale="40" zoomScaleNormal="55" zoomScaleSheetLayoutView="40" zoomScalePageLayoutView="55" workbookViewId="0">
      <selection activeCell="D6" sqref="D6"/>
    </sheetView>
  </sheetViews>
  <sheetFormatPr defaultColWidth="0" defaultRowHeight="15" customHeight="1" zeroHeight="1" x14ac:dyDescent="0.25"/>
  <cols>
    <col min="1" max="1" width="36.140625" style="1" customWidth="1"/>
    <col min="2" max="2" width="6.85546875" style="17" customWidth="1"/>
    <col min="3" max="3" width="32.5703125" style="17" customWidth="1"/>
    <col min="4" max="4" width="125.7109375" style="17" customWidth="1"/>
    <col min="5" max="5" width="18.7109375" style="17" bestFit="1" customWidth="1"/>
    <col min="6" max="6" width="13.42578125" style="17" customWidth="1"/>
    <col min="7" max="7" width="9.42578125" style="17" customWidth="1"/>
    <col min="8" max="8" width="27.85546875" style="30" customWidth="1"/>
    <col min="9" max="9" width="27.85546875" style="31" customWidth="1"/>
    <col min="10" max="10" width="13.85546875" style="18" customWidth="1"/>
    <col min="11" max="12" width="27.85546875" style="31" customWidth="1"/>
    <col min="13" max="16" width="0" style="5" hidden="1" customWidth="1"/>
    <col min="17" max="16384" width="9.140625" style="5" hidden="1"/>
  </cols>
  <sheetData>
    <row r="1" spans="1:12" ht="103.5" customHeight="1" thickBot="1" x14ac:dyDescent="0.3">
      <c r="B1" s="2"/>
      <c r="C1" s="3"/>
      <c r="D1" s="4"/>
      <c r="E1" s="3"/>
      <c r="F1" s="3"/>
      <c r="G1" s="3"/>
      <c r="H1" s="22"/>
      <c r="I1" s="23"/>
      <c r="J1" s="21" t="s">
        <v>0</v>
      </c>
      <c r="K1" s="43" t="s">
        <v>1</v>
      </c>
      <c r="L1" s="32"/>
    </row>
    <row r="2" spans="1:12" s="9" customFormat="1" ht="26.25" x14ac:dyDescent="0.25">
      <c r="A2" s="1"/>
      <c r="B2" s="6" t="s">
        <v>2</v>
      </c>
      <c r="C2" s="7"/>
      <c r="D2" s="7"/>
      <c r="E2" s="7"/>
      <c r="F2" s="7"/>
      <c r="G2" s="7"/>
      <c r="H2" s="24"/>
      <c r="I2" s="25"/>
      <c r="J2" s="8"/>
      <c r="K2" s="25"/>
      <c r="L2" s="33"/>
    </row>
    <row r="3" spans="1:12" s="13" customFormat="1" ht="72.75" customHeight="1" x14ac:dyDescent="0.25">
      <c r="A3"/>
      <c r="B3" s="10" t="s">
        <v>3</v>
      </c>
      <c r="C3" s="11" t="s">
        <v>4</v>
      </c>
      <c r="D3" s="11" t="s">
        <v>5</v>
      </c>
      <c r="E3" s="11" t="s">
        <v>6</v>
      </c>
      <c r="F3" s="11" t="s">
        <v>7</v>
      </c>
      <c r="G3" s="11" t="s">
        <v>30</v>
      </c>
      <c r="H3" s="26" t="s">
        <v>8</v>
      </c>
      <c r="I3" s="27" t="s">
        <v>9</v>
      </c>
      <c r="J3" s="12" t="s">
        <v>10</v>
      </c>
      <c r="K3" s="27" t="s">
        <v>11</v>
      </c>
      <c r="L3" s="34" t="s">
        <v>12</v>
      </c>
    </row>
    <row r="4" spans="1:12" ht="234.75" customHeight="1" x14ac:dyDescent="0.25">
      <c r="B4" s="10">
        <v>1</v>
      </c>
      <c r="C4" s="36" t="s">
        <v>13</v>
      </c>
      <c r="D4" s="37" t="s">
        <v>31</v>
      </c>
      <c r="E4" s="36" t="s">
        <v>14</v>
      </c>
      <c r="F4" s="36">
        <v>30</v>
      </c>
      <c r="G4" s="38" t="s">
        <v>29</v>
      </c>
      <c r="H4" s="39"/>
      <c r="I4" s="40">
        <f t="shared" ref="I4:I10" si="0">ROUND(F4*H4,2)</f>
        <v>0</v>
      </c>
      <c r="J4" s="41">
        <v>0</v>
      </c>
      <c r="K4" s="40">
        <f>IFERROR(I4*J4,0)</f>
        <v>0</v>
      </c>
      <c r="L4" s="42">
        <f>I4+K4</f>
        <v>0</v>
      </c>
    </row>
    <row r="5" spans="1:12" ht="125.25" customHeight="1" x14ac:dyDescent="0.25">
      <c r="B5" s="10">
        <v>2</v>
      </c>
      <c r="C5" s="36" t="s">
        <v>15</v>
      </c>
      <c r="D5" s="37" t="s">
        <v>16</v>
      </c>
      <c r="E5" s="36" t="s">
        <v>14</v>
      </c>
      <c r="F5" s="36">
        <v>5</v>
      </c>
      <c r="G5" s="38" t="s">
        <v>29</v>
      </c>
      <c r="H5" s="39"/>
      <c r="I5" s="40">
        <f t="shared" si="0"/>
        <v>0</v>
      </c>
      <c r="J5" s="41">
        <v>0</v>
      </c>
      <c r="K5" s="40">
        <f t="shared" ref="K5:K10" si="1">IFERROR(I5*J5,0)</f>
        <v>0</v>
      </c>
      <c r="L5" s="42">
        <f>I5+K5</f>
        <v>0</v>
      </c>
    </row>
    <row r="6" spans="1:12" ht="286.5" customHeight="1" x14ac:dyDescent="0.25">
      <c r="B6" s="10">
        <v>3</v>
      </c>
      <c r="C6" s="36" t="s">
        <v>17</v>
      </c>
      <c r="D6" s="37" t="s">
        <v>32</v>
      </c>
      <c r="E6" s="36" t="s">
        <v>14</v>
      </c>
      <c r="F6" s="36">
        <v>18</v>
      </c>
      <c r="G6" s="38" t="s">
        <v>29</v>
      </c>
      <c r="H6" s="39"/>
      <c r="I6" s="40">
        <f t="shared" si="0"/>
        <v>0</v>
      </c>
      <c r="J6" s="41">
        <v>0</v>
      </c>
      <c r="K6" s="40">
        <f t="shared" si="1"/>
        <v>0</v>
      </c>
      <c r="L6" s="42">
        <f>I6+K6</f>
        <v>0</v>
      </c>
    </row>
    <row r="7" spans="1:12" ht="168" customHeight="1" x14ac:dyDescent="0.25">
      <c r="B7" s="10">
        <v>4</v>
      </c>
      <c r="C7" s="36" t="s">
        <v>18</v>
      </c>
      <c r="D7" s="37" t="s">
        <v>19</v>
      </c>
      <c r="E7" s="36" t="s">
        <v>14</v>
      </c>
      <c r="F7" s="36">
        <v>5</v>
      </c>
      <c r="G7" s="38" t="s">
        <v>29</v>
      </c>
      <c r="H7" s="39"/>
      <c r="I7" s="40">
        <f t="shared" si="0"/>
        <v>0</v>
      </c>
      <c r="J7" s="41">
        <v>0</v>
      </c>
      <c r="K7" s="40">
        <f t="shared" si="1"/>
        <v>0</v>
      </c>
      <c r="L7" s="42">
        <f>I7+K7</f>
        <v>0</v>
      </c>
    </row>
    <row r="8" spans="1:12" ht="262.5" customHeight="1" x14ac:dyDescent="0.25">
      <c r="B8" s="10">
        <v>5</v>
      </c>
      <c r="C8" s="36" t="s">
        <v>20</v>
      </c>
      <c r="D8" s="37" t="s">
        <v>33</v>
      </c>
      <c r="E8" s="36" t="s">
        <v>14</v>
      </c>
      <c r="F8" s="36">
        <v>1</v>
      </c>
      <c r="G8" s="38" t="s">
        <v>29</v>
      </c>
      <c r="H8" s="39"/>
      <c r="I8" s="40">
        <f t="shared" si="0"/>
        <v>0</v>
      </c>
      <c r="J8" s="41">
        <v>0</v>
      </c>
      <c r="K8" s="40">
        <f t="shared" si="1"/>
        <v>0</v>
      </c>
      <c r="L8" s="42">
        <f t="shared" ref="L8:L10" si="2">I8+K8</f>
        <v>0</v>
      </c>
    </row>
    <row r="9" spans="1:12" ht="279.75" customHeight="1" x14ac:dyDescent="0.25">
      <c r="B9" s="10">
        <v>6</v>
      </c>
      <c r="C9" s="36" t="s">
        <v>21</v>
      </c>
      <c r="D9" s="37" t="s">
        <v>34</v>
      </c>
      <c r="E9" s="36" t="s">
        <v>14</v>
      </c>
      <c r="F9" s="36">
        <v>72</v>
      </c>
      <c r="G9" s="38" t="s">
        <v>29</v>
      </c>
      <c r="H9" s="39"/>
      <c r="I9" s="40">
        <f t="shared" si="0"/>
        <v>0</v>
      </c>
      <c r="J9" s="41">
        <v>0</v>
      </c>
      <c r="K9" s="40">
        <f t="shared" si="1"/>
        <v>0</v>
      </c>
      <c r="L9" s="42">
        <f t="shared" si="2"/>
        <v>0</v>
      </c>
    </row>
    <row r="10" spans="1:12" ht="270" customHeight="1" x14ac:dyDescent="0.25">
      <c r="B10" s="10">
        <v>7</v>
      </c>
      <c r="C10" s="36" t="s">
        <v>22</v>
      </c>
      <c r="D10" s="37" t="s">
        <v>35</v>
      </c>
      <c r="E10" s="36" t="s">
        <v>14</v>
      </c>
      <c r="F10" s="36">
        <v>10</v>
      </c>
      <c r="G10" s="38" t="s">
        <v>29</v>
      </c>
      <c r="H10" s="39"/>
      <c r="I10" s="40">
        <f t="shared" si="0"/>
        <v>0</v>
      </c>
      <c r="J10" s="41">
        <v>0</v>
      </c>
      <c r="K10" s="40">
        <f t="shared" si="1"/>
        <v>0</v>
      </c>
      <c r="L10" s="42">
        <f t="shared" si="2"/>
        <v>0</v>
      </c>
    </row>
    <row r="11" spans="1:12" ht="16.5" thickBot="1" x14ac:dyDescent="0.3">
      <c r="B11" s="14" t="s">
        <v>23</v>
      </c>
      <c r="C11" s="15"/>
      <c r="D11" s="15"/>
      <c r="E11" s="15"/>
      <c r="F11" s="15"/>
      <c r="G11" s="15"/>
      <c r="H11" s="28"/>
      <c r="I11" s="29">
        <f>SUBTOTAL(109,Tabela13[Wartość netto (cena jednostkowa x ilość)])</f>
        <v>0</v>
      </c>
      <c r="J11" s="16"/>
      <c r="K11" s="29">
        <f>SUBTOTAL(109,Tabela13[Wartość VAT])</f>
        <v>0</v>
      </c>
      <c r="L11" s="35">
        <f>SUBTOTAL(109,Tabela13[Wartość brutto (cena jednostkowa x ilość + VAT)])</f>
        <v>0</v>
      </c>
    </row>
    <row r="12" spans="1:12" x14ac:dyDescent="0.25"/>
    <row r="13" spans="1:12" ht="133.5" customHeight="1" thickBot="1" x14ac:dyDescent="0.3">
      <c r="D13"/>
      <c r="E13" s="19"/>
      <c r="H13" s="44" t="s">
        <v>24</v>
      </c>
      <c r="I13" s="44"/>
      <c r="J13" s="44"/>
      <c r="K13" s="44"/>
    </row>
    <row r="14" spans="1:12" ht="125.25" customHeight="1" x14ac:dyDescent="0.25">
      <c r="H14" s="45" t="s">
        <v>25</v>
      </c>
      <c r="I14" s="46"/>
      <c r="J14" s="46"/>
      <c r="K14" s="47"/>
    </row>
    <row r="15" spans="1:12" ht="15.75" thickBot="1" x14ac:dyDescent="0.3">
      <c r="H15" s="48"/>
      <c r="I15" s="49"/>
      <c r="J15" s="49"/>
      <c r="K15" s="50"/>
    </row>
    <row r="16" spans="1:12" x14ac:dyDescent="0.25"/>
    <row r="17" x14ac:dyDescent="0.25"/>
    <row r="18" x14ac:dyDescent="0.25"/>
    <row r="19" x14ac:dyDescent="0.25"/>
    <row r="20" x14ac:dyDescent="0.25"/>
    <row r="21" x14ac:dyDescent="0.25"/>
    <row r="22" x14ac:dyDescent="0.25"/>
  </sheetData>
  <sheetProtection algorithmName="SHA-512" hashValue="y06wf1QtA9bWz7foYazT2x/gbynULxRK8SdlA9K8B9m53pb67hXtv/yHOEL9B8bw/LqZIEVLN44mB6OhuYFxJw==" saltValue="8P079OM0TM6XpoKxTGPD3g==" spinCount="100000" sheet="1" objects="1" scenarios="1"/>
  <mergeCells count="2">
    <mergeCell ref="H13:K13"/>
    <mergeCell ref="H14:K15"/>
  </mergeCells>
  <conditionalFormatting sqref="B1:C10 B12:C1048576">
    <cfRule type="notContainsBlanks" dxfId="30" priority="3">
      <formula>LEN(TRIM(B1))&gt;0</formula>
    </cfRule>
  </conditionalFormatting>
  <conditionalFormatting sqref="B12:L12 B14:L22 B13:C13 E13:L13 B1:L10">
    <cfRule type="expression" dxfId="29" priority="4">
      <formula>ISBLANK($B1)</formula>
    </cfRule>
  </conditionalFormatting>
  <conditionalFormatting sqref="E13">
    <cfRule type="expression" dxfId="28" priority="2">
      <formula>NOT(ISBLANK($D$13))</formula>
    </cfRule>
  </conditionalFormatting>
  <conditionalFormatting sqref="B2:XFD2">
    <cfRule type="expression" dxfId="27" priority="1">
      <formula>NOT(ISBLANK($B$2))</formula>
    </cfRule>
  </conditionalFormatting>
  <conditionalFormatting sqref="J1:J10 H1:H10 J12:J1048576 H12:H1048576">
    <cfRule type="expression" dxfId="26" priority="5">
      <formula>NOT(ISBLANK(#REF!))</formula>
    </cfRule>
  </conditionalFormatting>
  <conditionalFormatting sqref="K1:L10 I1:I10 K12:L1048576 I12:I1048576">
    <cfRule type="expression" dxfId="25" priority="6">
      <formula>NOT(ISBLANK(#REF!))</formula>
    </cfRule>
  </conditionalFormatting>
  <dataValidations count="1">
    <dataValidation type="decimal" operator="greaterThan" allowBlank="1" showInputMessage="1" showErrorMessage="1" sqref="F4:F10 H4:H10" xr:uid="{5F663A18-00BA-4798-80EF-2E840B96A6F3}">
      <formula1>0</formula1>
    </dataValidation>
  </dataValidations>
  <pageMargins left="0.25" right="0.25" top="0.75" bottom="0.75" header="0.3" footer="0.3"/>
  <pageSetup paperSize="9" scale="39" fitToHeight="0" orientation="landscape" r:id="rId1"/>
  <rowBreaks count="1" manualBreakCount="1">
    <brk id="7" max="15" man="1"/>
  </rowBreaks>
  <drawing r:id="rId2"/>
  <tableParts count="1">
    <tablePart r:id="rId3"/>
  </tableParts>
  <extLst>
    <ext xmlns:x14="http://schemas.microsoft.com/office/spreadsheetml/2009/9/main" uri="{CCE6A557-97BC-4b89-ADB6-D9C93CAAB3DF}">
      <x14:dataValidations xmlns:xm="http://schemas.microsoft.com/office/excel/2006/main" count="2">
        <x14:dataValidation type="list" allowBlank="1" showInputMessage="1" showErrorMessage="1" xr:uid="{BFCEC9CC-0B4A-44B2-A924-898A28A1B332}">
          <x14:formula1>
            <xm:f>Dane!$A$1:$A$6</xm:f>
          </x14:formula1>
          <xm:sqref>J4:J10</xm:sqref>
        </x14:dataValidation>
        <x14:dataValidation type="list" operator="greaterThan" allowBlank="1" showInputMessage="1" showErrorMessage="1" xr:uid="{515FEE3F-DB1A-485B-A21E-FBF7827CFC42}">
          <x14:formula1>
            <xm:f>Dane!$C$1:$C$2</xm:f>
          </x14:formula1>
          <xm:sqref>G4:G10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C139DF-1BEE-43AA-A3FC-D4482A3759EC}">
  <dimension ref="A1:C6"/>
  <sheetViews>
    <sheetView workbookViewId="0">
      <selection activeCell="D8" sqref="D8"/>
    </sheetView>
  </sheetViews>
  <sheetFormatPr defaultRowHeight="15" x14ac:dyDescent="0.25"/>
  <cols>
    <col min="1" max="1" width="9.140625" style="20"/>
  </cols>
  <sheetData>
    <row r="1" spans="1:3" x14ac:dyDescent="0.25">
      <c r="A1" s="20">
        <v>0</v>
      </c>
      <c r="C1" t="s">
        <v>28</v>
      </c>
    </row>
    <row r="2" spans="1:3" x14ac:dyDescent="0.25">
      <c r="A2" s="20">
        <v>0.05</v>
      </c>
      <c r="C2" t="s">
        <v>29</v>
      </c>
    </row>
    <row r="3" spans="1:3" x14ac:dyDescent="0.25">
      <c r="A3" s="20">
        <v>0.08</v>
      </c>
    </row>
    <row r="4" spans="1:3" x14ac:dyDescent="0.25">
      <c r="A4" s="20">
        <v>0.23</v>
      </c>
    </row>
    <row r="5" spans="1:3" x14ac:dyDescent="0.25">
      <c r="A5" s="20" t="s">
        <v>26</v>
      </c>
    </row>
    <row r="6" spans="1:3" x14ac:dyDescent="0.25">
      <c r="A6" s="20" t="s">
        <v>27</v>
      </c>
    </row>
  </sheetData>
  <sheetProtection sheet="1" objects="1" scenarios="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1780E947CFC99046ACF97E94117BF123" ma:contentTypeVersion="38" ma:contentTypeDescription="Utwórz nowy dokument." ma:contentTypeScope="" ma:versionID="782782296d5f0970a52da01f137e5522">
  <xsd:schema xmlns:xsd="http://www.w3.org/2001/XMLSchema" xmlns:xs="http://www.w3.org/2001/XMLSchema" xmlns:p="http://schemas.microsoft.com/office/2006/metadata/properties" xmlns:ns2="84141fab-40ef-492f-9a5e-7c422361107c" xmlns:ns3="25403c7b-c6b4-4198-8117-dbd0ece2577a" targetNamespace="http://schemas.microsoft.com/office/2006/metadata/properties" ma:root="true" ma:fieldsID="bc91da3de4927526fc6b84c3725631b5" ns2:_="" ns3:_="">
    <xsd:import namespace="84141fab-40ef-492f-9a5e-7c422361107c"/>
    <xsd:import namespace="25403c7b-c6b4-4198-8117-dbd0ece2577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NR_x002e_ZAM" minOccurs="0"/>
                <xsd:element ref="ns2:DATA_x002e_DOK" minOccurs="0"/>
                <xsd:element ref="ns2:DATA_x002e_UM" minOccurs="0"/>
                <xsd:element ref="ns2:NR_x002e_UM" minOccurs="0"/>
                <xsd:element ref="ns2:NETTO" minOccurs="0"/>
                <xsd:element ref="ns2:NETTO_x002e_SL" minOccurs="0"/>
                <xsd:element ref="ns2:BRUTTO" minOccurs="0"/>
                <xsd:element ref="ns2:BRUTTO_x002e_SL" minOccurs="0"/>
                <xsd:element ref="ns2:DZ" minOccurs="0"/>
                <xsd:element ref="ns2:DANE_x002e_WYK" minOccurs="0"/>
                <xsd:element ref="ns3:SharedWithUsers" minOccurs="0"/>
                <xsd:element ref="ns3:SharedWithDetails" minOccurs="0"/>
                <xsd:element ref="ns2:Tabela" minOccurs="0"/>
                <xsd:element ref="ns2:MediaServiceDateTaken" minOccurs="0"/>
                <xsd:element ref="ns2:MediaServiceGenerationTime" minOccurs="0"/>
                <xsd:element ref="ns2:MediaServiceEventHashCode" minOccurs="0"/>
                <xsd:element ref="ns2:lcf76f155ced4ddcb4097134ff3c332f" minOccurs="0"/>
                <xsd:element ref="ns3:TaxCatchAll" minOccurs="0"/>
                <xsd:element ref="ns2:MediaServiceOCR" minOccurs="0"/>
                <xsd:element ref="ns2:MediaServiceLocation" minOccurs="0"/>
                <xsd:element ref="ns2:Nrsprawy"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41fab-40ef-492f-9a5e-7c42236110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NR_x002e_ZAM" ma:index="12" nillable="true" ma:displayName="NR.ZAM" ma:format="Dropdown" ma:internalName="NR_x002e_ZAM">
      <xsd:simpleType>
        <xsd:restriction base="dms:Text">
          <xsd:maxLength value="255"/>
        </xsd:restriction>
      </xsd:simpleType>
    </xsd:element>
    <xsd:element name="DATA_x002e_DOK" ma:index="13" nillable="true" ma:displayName="DATA.DOK" ma:default="[today]" ma:format="DateOnly" ma:internalName="DATA_x002e_DOK">
      <xsd:simpleType>
        <xsd:restriction base="dms:DateTime"/>
      </xsd:simpleType>
    </xsd:element>
    <xsd:element name="DATA_x002e_UM" ma:index="14" nillable="true" ma:displayName="DATA.UM" ma:format="Dropdown" ma:internalName="DATA_x002e_UM">
      <xsd:simpleType>
        <xsd:restriction base="dms:Text">
          <xsd:maxLength value="255"/>
        </xsd:restriction>
      </xsd:simpleType>
    </xsd:element>
    <xsd:element name="NR_x002e_UM" ma:index="15" nillable="true" ma:displayName="NR.UM" ma:format="Dropdown" ma:internalName="NR_x002e_UM">
      <xsd:simpleType>
        <xsd:restriction base="dms:Text">
          <xsd:maxLength value="255"/>
        </xsd:restriction>
      </xsd:simpleType>
    </xsd:element>
    <xsd:element name="NETTO" ma:index="16" nillable="true" ma:displayName="NETTO" ma:format="Dropdown" ma:internalName="NETTO">
      <xsd:simpleType>
        <xsd:restriction base="dms:Text">
          <xsd:maxLength value="255"/>
        </xsd:restriction>
      </xsd:simpleType>
    </xsd:element>
    <xsd:element name="NETTO_x002e_SL" ma:index="17" nillable="true" ma:displayName="NETTO.SL" ma:format="Dropdown" ma:internalName="NETTO_x002e_SL">
      <xsd:simpleType>
        <xsd:restriction base="dms:Text">
          <xsd:maxLength value="255"/>
        </xsd:restriction>
      </xsd:simpleType>
    </xsd:element>
    <xsd:element name="BRUTTO" ma:index="18" nillable="true" ma:displayName="BRUTTO" ma:format="Dropdown" ma:internalName="BRUTTO">
      <xsd:simpleType>
        <xsd:restriction base="dms:Text">
          <xsd:maxLength value="255"/>
        </xsd:restriction>
      </xsd:simpleType>
    </xsd:element>
    <xsd:element name="BRUTTO_x002e_SL" ma:index="19" nillable="true" ma:displayName="BRUTTO.SL" ma:format="Dropdown" ma:internalName="BRUTTO_x002e_SL">
      <xsd:simpleType>
        <xsd:restriction base="dms:Text">
          <xsd:maxLength value="255"/>
        </xsd:restriction>
      </xsd:simpleType>
    </xsd:element>
    <xsd:element name="DZ" ma:index="20" nillable="true" ma:displayName="DZ" ma:format="Dropdown" ma:internalName="DZ">
      <xsd:simpleType>
        <xsd:restriction base="dms:Text">
          <xsd:maxLength value="255"/>
        </xsd:restriction>
      </xsd:simpleType>
    </xsd:element>
    <xsd:element name="DANE_x002e_WYK" ma:index="21" nillable="true" ma:displayName="DANE.WYK" ma:format="Dropdown" ma:internalName="DANE_x002e_WYK">
      <xsd:simpleType>
        <xsd:restriction base="dms:Text">
          <xsd:maxLength value="255"/>
        </xsd:restriction>
      </xsd:simpleType>
    </xsd:element>
    <xsd:element name="Tabela" ma:index="24" nillable="true" ma:displayName="Tabela" ma:format="Dropdown" ma:internalName="Tabela">
      <xsd:simpleType>
        <xsd:restriction base="dms:Note">
          <xsd:maxLength value="255"/>
        </xsd:restriction>
      </xsd:simpleType>
    </xsd:element>
    <xsd:element name="MediaServiceDateTaken" ma:index="25" nillable="true" ma:displayName="MediaServiceDateTaken" ma:hidden="true" ma:indexed="true" ma:internalName="MediaServiceDateTaken" ma:readOnly="true">
      <xsd:simpleType>
        <xsd:restriction base="dms:Text"/>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lcf76f155ced4ddcb4097134ff3c332f" ma:index="29" nillable="true" ma:taxonomy="true" ma:internalName="lcf76f155ced4ddcb4097134ff3c332f" ma:taxonomyFieldName="MediaServiceImageTags" ma:displayName="Tagi obrazów" ma:readOnly="false" ma:fieldId="{5cf76f15-5ced-4ddc-b409-7134ff3c332f}" ma:taxonomyMulti="true" ma:sspId="b205d356-f1e1-40f3-a99e-c475332e209b" ma:termSetId="09814cd3-568e-fe90-9814-8d621ff8fb84" ma:anchorId="fba54fb3-c3e1-fe81-a776-ca4b69148c4d" ma:open="true" ma:isKeyword="false">
      <xsd:complexType>
        <xsd:sequence>
          <xsd:element ref="pc:Terms" minOccurs="0" maxOccurs="1"/>
        </xsd:sequence>
      </xsd:complexType>
    </xsd:element>
    <xsd:element name="MediaServiceOCR" ma:index="31" nillable="true" ma:displayName="Extracted Text" ma:internalName="MediaServiceOCR" ma:readOnly="true">
      <xsd:simpleType>
        <xsd:restriction base="dms:Note">
          <xsd:maxLength value="255"/>
        </xsd:restriction>
      </xsd:simpleType>
    </xsd:element>
    <xsd:element name="MediaServiceLocation" ma:index="32" nillable="true" ma:displayName="Location" ma:description="" ma:indexed="true" ma:internalName="MediaServiceLocation" ma:readOnly="true">
      <xsd:simpleType>
        <xsd:restriction base="dms:Text"/>
      </xsd:simpleType>
    </xsd:element>
    <xsd:element name="Nrsprawy" ma:index="33" nillable="true" ma:displayName="Nr sprawy" ma:format="Dropdown" ma:internalName="Nrsprawy">
      <xsd:simpleType>
        <xsd:restriction base="dms:Text">
          <xsd:maxLength value="255"/>
        </xsd:restriction>
      </xsd:simpleType>
    </xsd:element>
    <xsd:element name="MediaLengthInSeconds" ma:index="3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5403c7b-c6b4-4198-8117-dbd0ece2577a" elementFormDefault="qualified">
    <xsd:import namespace="http://schemas.microsoft.com/office/2006/documentManagement/types"/>
    <xsd:import namespace="http://schemas.microsoft.com/office/infopath/2007/PartnerControls"/>
    <xsd:element name="SharedWithUsers" ma:index="22" nillable="true" ma:displayName="Udostępniani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3" nillable="true" ma:displayName="Udostępnione dla — szczegóły" ma:internalName="SharedWithDetails" ma:readOnly="true">
      <xsd:simpleType>
        <xsd:restriction base="dms:Note">
          <xsd:maxLength value="255"/>
        </xsd:restriction>
      </xsd:simpleType>
    </xsd:element>
    <xsd:element name="TaxCatchAll" ma:index="30" nillable="true" ma:displayName="Taxonomy Catch All Column" ma:hidden="true" ma:list="{fec6e98c-42df-41bf-b0be-3f1cb1538785}" ma:internalName="TaxCatchAll" ma:showField="CatchAllData" ma:web="25403c7b-c6b4-4198-8117-dbd0ece2577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bela xmlns="84141fab-40ef-492f-9a5e-7c422361107c" xsi:nil="true"/>
    <DZ xmlns="84141fab-40ef-492f-9a5e-7c422361107c" xsi:nil="true"/>
    <BRUTTO xmlns="84141fab-40ef-492f-9a5e-7c422361107c" xsi:nil="true"/>
    <Nrsprawy xmlns="84141fab-40ef-492f-9a5e-7c422361107c" xsi:nil="true"/>
    <DATA_x002e_DOK xmlns="84141fab-40ef-492f-9a5e-7c422361107c">2024-10-13T17:36:03+00:00</DATA_x002e_DOK>
    <NR_x002e_UM xmlns="84141fab-40ef-492f-9a5e-7c422361107c" xsi:nil="true"/>
    <NR_x002e_ZAM xmlns="84141fab-40ef-492f-9a5e-7c422361107c" xsi:nil="true"/>
    <DANE_x002e_WYK xmlns="84141fab-40ef-492f-9a5e-7c422361107c" xsi:nil="true"/>
    <DATA_x002e_UM xmlns="84141fab-40ef-492f-9a5e-7c422361107c" xsi:nil="true"/>
    <BRUTTO_x002e_SL xmlns="84141fab-40ef-492f-9a5e-7c422361107c" xsi:nil="true"/>
    <NETTO_x002e_SL xmlns="84141fab-40ef-492f-9a5e-7c422361107c" xsi:nil="true"/>
    <SharedWithUsers xmlns="25403c7b-c6b4-4198-8117-dbd0ece2577a">
      <UserInfo>
        <DisplayName/>
        <AccountId xsi:nil="true"/>
        <AccountType/>
      </UserInfo>
    </SharedWithUsers>
    <lcf76f155ced4ddcb4097134ff3c332f xmlns="84141fab-40ef-492f-9a5e-7c422361107c">
      <Terms xmlns="http://schemas.microsoft.com/office/infopath/2007/PartnerControls"/>
    </lcf76f155ced4ddcb4097134ff3c332f>
    <TaxCatchAll xmlns="25403c7b-c6b4-4198-8117-dbd0ece2577a" xsi:nil="true"/>
    <NETTO xmlns="84141fab-40ef-492f-9a5e-7c422361107c" xsi:nil="true"/>
  </documentManagement>
</p:properties>
</file>

<file path=customXml/itemProps1.xml><?xml version="1.0" encoding="utf-8"?>
<ds:datastoreItem xmlns:ds="http://schemas.openxmlformats.org/officeDocument/2006/customXml" ds:itemID="{4949D168-7488-40ED-8164-4293D44543F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41fab-40ef-492f-9a5e-7c422361107c"/>
    <ds:schemaRef ds:uri="25403c7b-c6b4-4198-8117-dbd0ece2577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E26EBDF-7F30-4A86-A82E-C4FF31799979}">
  <ds:schemaRefs>
    <ds:schemaRef ds:uri="http://schemas.microsoft.com/sharepoint/v3/contenttype/forms"/>
  </ds:schemaRefs>
</ds:datastoreItem>
</file>

<file path=customXml/itemProps3.xml><?xml version="1.0" encoding="utf-8"?>
<ds:datastoreItem xmlns:ds="http://schemas.openxmlformats.org/officeDocument/2006/customXml" ds:itemID="{554520C2-BE63-4E26-820F-7FF165D759D9}">
  <ds:schemaRefs>
    <ds:schemaRef ds:uri="http://schemas.microsoft.com/office/2006/metadata/properties"/>
    <ds:schemaRef ds:uri="http://schemas.microsoft.com/office/infopath/2007/PartnerControls"/>
    <ds:schemaRef ds:uri="84141fab-40ef-492f-9a5e-7c422361107c"/>
    <ds:schemaRef ds:uri="25403c7b-c6b4-4198-8117-dbd0ece2577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vt:i4>
      </vt:variant>
      <vt:variant>
        <vt:lpstr>Nazwane zakresy</vt:lpstr>
      </vt:variant>
      <vt:variant>
        <vt:i4>1</vt:i4>
      </vt:variant>
    </vt:vector>
  </HeadingPairs>
  <TitlesOfParts>
    <vt:vector size="3" baseType="lpstr">
      <vt:lpstr>OPZ</vt:lpstr>
      <vt:lpstr>Dane</vt:lpstr>
      <vt:lpstr>OPZ!Obszar_wydruku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 Napora | Łukasiewicz – PORT</dc:creator>
  <cp:lastModifiedBy>Adrian Napora | Łukasiewicz – PORT</cp:lastModifiedBy>
  <cp:lastPrinted>2025-05-23T12:05:43Z</cp:lastPrinted>
  <dcterms:created xsi:type="dcterms:W3CDTF">2025-05-23T11:52:36Z</dcterms:created>
  <dcterms:modified xsi:type="dcterms:W3CDTF">2025-05-23T14:10:11Z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9092600</vt:r8>
  </property>
  <property fmtid="{D5CDD505-2E9C-101B-9397-08002B2CF9AE}" pid="3" name="MediaServiceImageTags">
    <vt:lpwstr/>
  </property>
  <property fmtid="{D5CDD505-2E9C-101B-9397-08002B2CF9AE}" pid="4" name="ContentTypeId">
    <vt:lpwstr>0x0101001780E947CFC99046ACF97E94117BF123</vt:lpwstr>
  </property>
  <property fmtid="{D5CDD505-2E9C-101B-9397-08002B2CF9AE}" pid="5" name="ComplianceAssetId">
    <vt:lpwstr/>
  </property>
  <property fmtid="{D5CDD505-2E9C-101B-9397-08002B2CF9AE}" pid="6" name="_ExtendedDescription">
    <vt:lpwstr/>
  </property>
  <property fmtid="{D5CDD505-2E9C-101B-9397-08002B2CF9AE}" pid="7" name="TriggerFlowInfo">
    <vt:lpwstr/>
  </property>
</Properties>
</file>